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ucile.boursier\AppData\Local\Microsoft\Windows\INetCache\Content.Outlook\760PHIBL\"/>
    </mc:Choice>
  </mc:AlternateContent>
  <xr:revisionPtr revIDLastSave="0" documentId="13_ncr:1_{99DF0E8C-346D-453B-98E0-B9C04FFC8D64}" xr6:coauthVersionLast="47" xr6:coauthVersionMax="47" xr10:uidLastSave="{00000000-0000-0000-0000-000000000000}"/>
  <bookViews>
    <workbookView xWindow="-108" yWindow="-108" windowWidth="23256" windowHeight="12456" xr2:uid="{7CAD5679-A71C-4036-87CE-DB9B21D2957F}"/>
  </bookViews>
  <sheets>
    <sheet name="Global" sheetId="53" r:id="rId1"/>
    <sheet name="Festivals" sheetId="56" r:id="rId2"/>
    <sheet name="Lieux de diffusion" sheetId="5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55" l="1"/>
  <c r="C32" i="55"/>
  <c r="C33" i="55"/>
  <c r="C34" i="55"/>
  <c r="C35" i="55"/>
  <c r="C36" i="55"/>
  <c r="C37" i="55"/>
  <c r="C38" i="55"/>
  <c r="C39" i="55"/>
  <c r="C40" i="55"/>
  <c r="C41" i="55"/>
  <c r="C42" i="55"/>
  <c r="C43" i="55"/>
  <c r="C44" i="55"/>
  <c r="C45" i="55"/>
  <c r="C30" i="55"/>
  <c r="C31" i="56" l="1"/>
  <c r="C32" i="56"/>
  <c r="C33" i="56"/>
  <c r="C34" i="56"/>
  <c r="C35" i="56"/>
  <c r="C36" i="56"/>
  <c r="C37" i="56"/>
  <c r="C38" i="56"/>
  <c r="C39" i="56"/>
  <c r="C40" i="56"/>
  <c r="C41" i="56"/>
  <c r="C42" i="56"/>
  <c r="C43" i="56"/>
  <c r="C44" i="56"/>
  <c r="C45" i="56"/>
  <c r="C30" i="56"/>
  <c r="C11" i="55" l="1"/>
</calcChain>
</file>

<file path=xl/sharedStrings.xml><?xml version="1.0" encoding="utf-8"?>
<sst xmlns="http://schemas.openxmlformats.org/spreadsheetml/2006/main" count="247" uniqueCount="41">
  <si>
    <t>Recettes de billetterie HT</t>
  </si>
  <si>
    <t>PAYS DE LA LOIRE</t>
  </si>
  <si>
    <t>OCCITANIE</t>
  </si>
  <si>
    <t>CENTRE-VAL DE LOIRE</t>
  </si>
  <si>
    <t>BRETAGNE</t>
  </si>
  <si>
    <t>NORMANDIE</t>
  </si>
  <si>
    <t>HAUTS-DE-FRANCE</t>
  </si>
  <si>
    <t>CORSE</t>
  </si>
  <si>
    <t>ÎLE-DE-FRANCE</t>
  </si>
  <si>
    <t>PROVENCE-ALPES-CÔTE D'AZUR</t>
  </si>
  <si>
    <t>AUVERGNE-RHÔNE-ALPES</t>
  </si>
  <si>
    <t>NOUVELLE-AQUITAINE</t>
  </si>
  <si>
    <t>BOURGOGNE-FRANCHE-COMTÉ</t>
  </si>
  <si>
    <t>Prix moyen du billet</t>
  </si>
  <si>
    <t>FRANCE ENTIÈRE</t>
  </si>
  <si>
    <t>GRAND EST</t>
  </si>
  <si>
    <t>AUTRES RÉGIONS</t>
  </si>
  <si>
    <t>Fréquentation
totale</t>
  </si>
  <si>
    <t>Nombre de représentations payantes</t>
  </si>
  <si>
    <t>TERRITOIRES D'OUTRE-MER</t>
  </si>
  <si>
    <t>2023 / En nombre et en euros</t>
  </si>
  <si>
    <t>PDV France entière 
2023 / Part en pourcentage (%)</t>
  </si>
  <si>
    <t>Évolution 2022-2023
En pourcentage (%)</t>
  </si>
  <si>
    <t>PDV par région
2023 / Part en pourcentage (%)</t>
  </si>
  <si>
    <t xml:space="preserve">Diffusion Live 2023 - Données détaillées par région </t>
  </si>
  <si>
    <t xml:space="preserve">Note de lecture : En 2023, 3 980 représentations payantes ont eu lieu en Occitanie. Elles ont généré 2 632 048 entrées au total et 86 560 818 € de recettes de billetterie HT. Le prix moyen du billet s'élève à 35 €. </t>
  </si>
  <si>
    <t>Note de lecture : En 2023, l'Occitanie regroupe 6% des représentations payantes diffusées en France, 7% de la fréquentation et 6% des recettes de billetterie générées.</t>
  </si>
  <si>
    <t>Focus festivals</t>
  </si>
  <si>
    <t>Note de lecture : En 2023, le nombre de représentations payantes ayant eu lieu en Occitanie a baissé de 10% par rapport à 2022, la fréquentation générée a augmenté de 10%, les recettes de billetterie HT de 20% et le prix moyen du billet de 8%.</t>
  </si>
  <si>
    <t>Note de lecture : En 2023, le nombre de représentations payantes ayant eu lieu en Bretagne en contexte festivalier a baissé de 0,4% par rapport à 2022, la fréquentation a augmenté de 24%, les recettes de billetterie HT de 30% et le prix moyen du billet de 4%.</t>
  </si>
  <si>
    <t>Note de lecture : En 2023, le nombre de représentations payantes ayant eu lieu en Auvergne-Rhône-Alpes hors contexte festivalier a augmenté de 4% par rapport à 2022, la fréquentation de 12%, les recettes de billetterie HT de 16% et le prix moyen du billet de 3%.</t>
  </si>
  <si>
    <t>Note de lecture : En 2023, 89% des représentations payantes, 75% de la fréquentation et 76% des recettes de billetterie HT enregistrées en Auvergne-Rhône-Alpes ont été générées hors contexte festivalier,</t>
  </si>
  <si>
    <t>Focus lieux de diffusion (hors contexte festivalier)</t>
  </si>
  <si>
    <t>Global (festivals et lieux de diffusion)</t>
  </si>
  <si>
    <t>Note de lecture : En 2023, 17% des représentations payantes, 56% de la fréquentation et 58% des recettes de billetterie HT enregistrées en Bretagne ont été générées en contexte festivalier.</t>
  </si>
  <si>
    <t>Note de lecture : En 2023, l'Auvergne-Rhône-Alpes regroupe 10% des représentations payantes diffusées en France hors contexte festivalier, 11% de la fréquentation et 10% des recettes de billetterie HT générées.</t>
  </si>
  <si>
    <t xml:space="preserve">Note de lecture : En 2023, 126 festivals payants ont eu lieu en Bretagne. Ils ont généré 458 représentations payantes, 1 233 593 entrées au total et 39 573 525 € de recettes de billetterie HT. Le prix moyen du billet s'élève à 35 €. </t>
  </si>
  <si>
    <t>Note de lecture : En 2023, la Bretagne regroupe 9% des festivals payants en France. Soit 5% des représentations payantes diffusées en France en contexte festivalier, 14% de la fréquentation et 13% des recettes de billetterie générées.</t>
  </si>
  <si>
    <t>Nombre de festivals payants</t>
  </si>
  <si>
    <t>Nombre de lieux de diffusion</t>
  </si>
  <si>
    <t xml:space="preserve">Note de lecture : En 2023, 5 537 représentations payantes ont été diffusées dans 458 lieux de diffusion en Auvergne-Rhône-Alpes, hors contexte festivalier. Elles ont généré 3 006 322 entrées au total et 107 541 207 € de recettes de billetterie HT. Le prix moyen du billet s'élève à 37 €.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</si>
</sst>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\+0%;\-0%"/>
    <numFmt numFmtId="165" formatCode="#,##0\ &quot;€&quot;"/>
    <numFmt numFmtId="166" formatCode="0.0%"/>
    <numFmt numFmtId="167" formatCode="_-* #,##0.00\ _€_-;\-* #,##0.00\ _€_-;_-* &quot;-&quot;??\ _€_-;_-@_-"/>
    <numFmt numFmtId="168" formatCode="_-* #,##0_-;\-* #,##0_-;_-* &quot;-&quot;??_-;_-@_-"/>
    <numFmt numFmtId="169" formatCode="\+0.0%;\-0.0%"/>
    <numFmt numFmtId="170" formatCode="\+0.00%;\-0.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.5"/>
      <color theme="0"/>
      <name val="Century Gothic"/>
      <family val="2"/>
    </font>
    <font>
      <sz val="9.5"/>
      <color theme="1"/>
      <name val="Century Gothic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20"/>
      <color rgb="FFDC8C00"/>
      <name val="Century Gothic"/>
      <family val="2"/>
    </font>
    <font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C8C00"/>
        <bgColor indexed="64"/>
      </patternFill>
    </fill>
    <fill>
      <patternFill patternType="solid">
        <fgColor rgb="FF441435"/>
        <bgColor indexed="64"/>
      </patternFill>
    </fill>
  </fills>
  <borders count="19">
    <border>
      <left/>
      <right/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/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/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 style="dotted">
        <color theme="0"/>
      </top>
      <bottom style="hair">
        <color theme="0"/>
      </bottom>
      <diagonal/>
    </border>
    <border>
      <left/>
      <right/>
      <top style="dotted">
        <color theme="0"/>
      </top>
      <bottom style="hair">
        <color theme="0"/>
      </bottom>
      <diagonal/>
    </border>
    <border>
      <left/>
      <right style="hair">
        <color theme="0"/>
      </right>
      <top style="dotted">
        <color theme="0"/>
      </top>
      <bottom style="hair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2" fillId="0" borderId="0"/>
  </cellStyleXfs>
  <cellXfs count="91">
    <xf numFmtId="0" fontId="0" fillId="0" borderId="0" xfId="0"/>
    <xf numFmtId="0" fontId="6" fillId="0" borderId="2" xfId="0" applyFont="1" applyBorder="1"/>
    <xf numFmtId="168" fontId="5" fillId="0" borderId="2" xfId="6" applyNumberFormat="1" applyFont="1" applyBorder="1"/>
    <xf numFmtId="9" fontId="5" fillId="0" borderId="2" xfId="1" applyFont="1" applyBorder="1"/>
    <xf numFmtId="0" fontId="4" fillId="3" borderId="6" xfId="0" applyFont="1" applyFill="1" applyBorder="1"/>
    <xf numFmtId="0" fontId="6" fillId="0" borderId="5" xfId="0" applyFont="1" applyBorder="1"/>
    <xf numFmtId="9" fontId="4" fillId="3" borderId="6" xfId="1" applyFont="1" applyFill="1" applyBorder="1"/>
    <xf numFmtId="0" fontId="4" fillId="3" borderId="0" xfId="0" applyFont="1" applyFill="1"/>
    <xf numFmtId="164" fontId="4" fillId="3" borderId="6" xfId="1" applyNumberFormat="1" applyFont="1" applyFill="1" applyBorder="1"/>
    <xf numFmtId="164" fontId="4" fillId="3" borderId="6" xfId="0" applyNumberFormat="1" applyFont="1" applyFill="1" applyBorder="1"/>
    <xf numFmtId="168" fontId="5" fillId="0" borderId="5" xfId="6" applyNumberFormat="1" applyFont="1" applyFill="1" applyBorder="1"/>
    <xf numFmtId="9" fontId="5" fillId="0" borderId="2" xfId="1" applyFont="1" applyFill="1" applyBorder="1"/>
    <xf numFmtId="9" fontId="5" fillId="0" borderId="5" xfId="1" applyFont="1" applyFill="1" applyBorder="1"/>
    <xf numFmtId="166" fontId="5" fillId="0" borderId="2" xfId="1" applyNumberFormat="1" applyFont="1" applyFill="1" applyBorder="1"/>
    <xf numFmtId="166" fontId="5" fillId="0" borderId="5" xfId="1" applyNumberFormat="1" applyFont="1" applyFill="1" applyBorder="1"/>
    <xf numFmtId="0" fontId="6" fillId="0" borderId="1" xfId="0" applyFont="1" applyBorder="1"/>
    <xf numFmtId="0" fontId="9" fillId="4" borderId="0" xfId="3" applyFont="1" applyFill="1" applyAlignment="1">
      <alignment horizontal="right" vertical="center" wrapText="1"/>
    </xf>
    <xf numFmtId="0" fontId="9" fillId="4" borderId="7" xfId="3" applyFont="1" applyFill="1" applyBorder="1" applyAlignment="1">
      <alignment horizontal="right" vertical="center" wrapText="1"/>
    </xf>
    <xf numFmtId="168" fontId="5" fillId="0" borderId="2" xfId="6" applyNumberFormat="1" applyFont="1" applyFill="1" applyBorder="1"/>
    <xf numFmtId="165" fontId="4" fillId="3" borderId="0" xfId="1" applyNumberFormat="1" applyFont="1" applyFill="1" applyBorder="1"/>
    <xf numFmtId="0" fontId="6" fillId="2" borderId="0" xfId="0" applyFont="1" applyFill="1"/>
    <xf numFmtId="0" fontId="6" fillId="0" borderId="4" xfId="0" applyFont="1" applyBorder="1"/>
    <xf numFmtId="9" fontId="5" fillId="0" borderId="4" xfId="1" applyFont="1" applyBorder="1"/>
    <xf numFmtId="164" fontId="6" fillId="0" borderId="4" xfId="0" applyNumberFormat="1" applyFont="1" applyBorder="1"/>
    <xf numFmtId="164" fontId="6" fillId="2" borderId="0" xfId="0" applyNumberFormat="1" applyFont="1" applyFill="1"/>
    <xf numFmtId="166" fontId="5" fillId="0" borderId="2" xfId="1" applyNumberFormat="1" applyFont="1" applyBorder="1"/>
    <xf numFmtId="10" fontId="5" fillId="0" borderId="2" xfId="1" applyNumberFormat="1" applyFont="1" applyBorder="1"/>
    <xf numFmtId="168" fontId="4" fillId="3" borderId="6" xfId="6" applyNumberFormat="1" applyFont="1" applyFill="1" applyBorder="1"/>
    <xf numFmtId="168" fontId="5" fillId="0" borderId="4" xfId="6" applyNumberFormat="1" applyFont="1" applyBorder="1"/>
    <xf numFmtId="165" fontId="6" fillId="2" borderId="0" xfId="1" applyNumberFormat="1" applyFont="1" applyFill="1" applyBorder="1"/>
    <xf numFmtId="164" fontId="6" fillId="2" borderId="3" xfId="1" applyNumberFormat="1" applyFont="1" applyFill="1" applyBorder="1"/>
    <xf numFmtId="9" fontId="4" fillId="3" borderId="6" xfId="6" applyNumberFormat="1" applyFont="1" applyFill="1" applyBorder="1"/>
    <xf numFmtId="9" fontId="6" fillId="2" borderId="0" xfId="1" applyFont="1" applyFill="1" applyBorder="1"/>
    <xf numFmtId="9" fontId="6" fillId="2" borderId="3" xfId="1" applyFont="1" applyFill="1" applyBorder="1"/>
    <xf numFmtId="9" fontId="6" fillId="2" borderId="2" xfId="1" applyFont="1" applyFill="1" applyBorder="1"/>
    <xf numFmtId="164" fontId="8" fillId="2" borderId="6" xfId="0" applyNumberFormat="1" applyFont="1" applyFill="1" applyBorder="1"/>
    <xf numFmtId="10" fontId="5" fillId="0" borderId="5" xfId="6" applyNumberFormat="1" applyFont="1" applyFill="1" applyBorder="1"/>
    <xf numFmtId="166" fontId="5" fillId="0" borderId="5" xfId="6" applyNumberFormat="1" applyFont="1" applyFill="1" applyBorder="1"/>
    <xf numFmtId="9" fontId="5" fillId="0" borderId="4" xfId="6" applyNumberFormat="1" applyFont="1" applyBorder="1"/>
    <xf numFmtId="9" fontId="6" fillId="2" borderId="0" xfId="6" applyNumberFormat="1" applyFont="1" applyFill="1" applyBorder="1"/>
    <xf numFmtId="9" fontId="5" fillId="0" borderId="5" xfId="6" applyNumberFormat="1" applyFont="1" applyFill="1" applyBorder="1"/>
    <xf numFmtId="10" fontId="5" fillId="0" borderId="2" xfId="1" applyNumberFormat="1" applyFont="1" applyFill="1" applyBorder="1"/>
    <xf numFmtId="9" fontId="8" fillId="2" borderId="6" xfId="1" applyFont="1" applyFill="1" applyBorder="1"/>
    <xf numFmtId="9" fontId="8" fillId="2" borderId="6" xfId="6" applyNumberFormat="1" applyFont="1" applyFill="1" applyBorder="1"/>
    <xf numFmtId="168" fontId="5" fillId="0" borderId="1" xfId="6" applyNumberFormat="1" applyFont="1" applyBorder="1"/>
    <xf numFmtId="165" fontId="5" fillId="0" borderId="1" xfId="0" applyNumberFormat="1" applyFont="1" applyBorder="1"/>
    <xf numFmtId="168" fontId="10" fillId="0" borderId="1" xfId="6" applyNumberFormat="1" applyFont="1" applyBorder="1"/>
    <xf numFmtId="168" fontId="5" fillId="0" borderId="1" xfId="6" applyNumberFormat="1" applyFont="1" applyFill="1" applyBorder="1"/>
    <xf numFmtId="168" fontId="10" fillId="0" borderId="1" xfId="6" applyNumberFormat="1" applyFont="1" applyFill="1" applyBorder="1"/>
    <xf numFmtId="0" fontId="6" fillId="0" borderId="12" xfId="0" applyFont="1" applyBorder="1"/>
    <xf numFmtId="165" fontId="5" fillId="0" borderId="12" xfId="0" applyNumberFormat="1" applyFont="1" applyBorder="1"/>
    <xf numFmtId="168" fontId="10" fillId="0" borderId="12" xfId="6" applyNumberFormat="1" applyFont="1" applyBorder="1"/>
    <xf numFmtId="168" fontId="5" fillId="0" borderId="12" xfId="6" applyNumberFormat="1" applyFont="1" applyFill="1" applyBorder="1"/>
    <xf numFmtId="0" fontId="6" fillId="0" borderId="15" xfId="0" applyFont="1" applyBorder="1"/>
    <xf numFmtId="165" fontId="5" fillId="0" borderId="15" xfId="0" applyNumberFormat="1" applyFont="1" applyBorder="1"/>
    <xf numFmtId="168" fontId="10" fillId="0" borderId="15" xfId="6" applyNumberFormat="1" applyFont="1" applyBorder="1"/>
    <xf numFmtId="168" fontId="5" fillId="0" borderId="15" xfId="6" applyNumberFormat="1" applyFont="1" applyFill="1" applyBorder="1"/>
    <xf numFmtId="168" fontId="6" fillId="2" borderId="0" xfId="6" applyNumberFormat="1" applyFont="1" applyFill="1" applyBorder="1"/>
    <xf numFmtId="9" fontId="5" fillId="0" borderId="10" xfId="1" applyFont="1" applyBorder="1"/>
    <xf numFmtId="9" fontId="6" fillId="2" borderId="10" xfId="1" applyFont="1" applyFill="1" applyBorder="1"/>
    <xf numFmtId="9" fontId="5" fillId="0" borderId="10" xfId="1" applyFont="1" applyFill="1" applyBorder="1"/>
    <xf numFmtId="166" fontId="5" fillId="0" borderId="10" xfId="1" applyNumberFormat="1" applyFont="1" applyFill="1" applyBorder="1"/>
    <xf numFmtId="164" fontId="5" fillId="0" borderId="10" xfId="1" applyNumberFormat="1" applyFont="1" applyBorder="1"/>
    <xf numFmtId="164" fontId="6" fillId="2" borderId="8" xfId="1" applyNumberFormat="1" applyFont="1" applyFill="1" applyBorder="1"/>
    <xf numFmtId="164" fontId="5" fillId="0" borderId="10" xfId="1" applyNumberFormat="1" applyFont="1" applyFill="1" applyBorder="1"/>
    <xf numFmtId="164" fontId="5" fillId="0" borderId="3" xfId="1" applyNumberFormat="1" applyFont="1" applyBorder="1"/>
    <xf numFmtId="164" fontId="5" fillId="0" borderId="3" xfId="1" applyNumberFormat="1" applyFont="1" applyFill="1" applyBorder="1"/>
    <xf numFmtId="164" fontId="5" fillId="0" borderId="3" xfId="6" applyNumberFormat="1" applyFont="1" applyBorder="1"/>
    <xf numFmtId="169" fontId="5" fillId="0" borderId="10" xfId="1" applyNumberFormat="1" applyFont="1" applyFill="1" applyBorder="1"/>
    <xf numFmtId="170" fontId="5" fillId="0" borderId="3" xfId="1" applyNumberFormat="1" applyFont="1" applyFill="1" applyBorder="1"/>
    <xf numFmtId="0" fontId="9" fillId="4" borderId="0" xfId="3" applyFont="1" applyFill="1" applyAlignment="1">
      <alignment horizontal="left" vertical="center" wrapText="1" indent="1"/>
    </xf>
    <xf numFmtId="0" fontId="0" fillId="0" borderId="1" xfId="0" applyBorder="1"/>
    <xf numFmtId="0" fontId="13" fillId="0" borderId="1" xfId="0" applyFont="1" applyBorder="1"/>
    <xf numFmtId="0" fontId="8" fillId="0" borderId="5" xfId="0" applyFont="1" applyBorder="1"/>
    <xf numFmtId="168" fontId="7" fillId="0" borderId="5" xfId="6" applyNumberFormat="1" applyFont="1" applyFill="1" applyBorder="1"/>
    <xf numFmtId="169" fontId="5" fillId="0" borderId="3" xfId="1" applyNumberFormat="1" applyFont="1" applyFill="1" applyBorder="1"/>
    <xf numFmtId="168" fontId="6" fillId="2" borderId="0" xfId="6" applyNumberFormat="1" applyFont="1" applyFill="1"/>
    <xf numFmtId="168" fontId="4" fillId="3" borderId="0" xfId="6" applyNumberFormat="1" applyFont="1" applyFill="1"/>
    <xf numFmtId="0" fontId="9" fillId="4" borderId="0" xfId="3" applyFont="1" applyFill="1" applyAlignment="1">
      <alignment horizontal="right" vertical="center" wrapText="1" indent="1"/>
    </xf>
    <xf numFmtId="168" fontId="5" fillId="0" borderId="5" xfId="6" applyNumberFormat="1" applyFont="1" applyBorder="1"/>
    <xf numFmtId="165" fontId="5" fillId="0" borderId="9" xfId="0" applyNumberFormat="1" applyFont="1" applyBorder="1"/>
    <xf numFmtId="165" fontId="7" fillId="0" borderId="9" xfId="0" applyNumberFormat="1" applyFont="1" applyBorder="1"/>
    <xf numFmtId="165" fontId="5" fillId="0" borderId="10" xfId="0" applyNumberFormat="1" applyFont="1" applyBorder="1"/>
    <xf numFmtId="168" fontId="4" fillId="3" borderId="0" xfId="6" applyNumberFormat="1" applyFont="1" applyFill="1" applyBorder="1"/>
    <xf numFmtId="165" fontId="5" fillId="0" borderId="5" xfId="0" applyNumberFormat="1" applyFont="1" applyBorder="1"/>
    <xf numFmtId="0" fontId="14" fillId="0" borderId="13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1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</cellXfs>
  <cellStyles count="9">
    <cellStyle name="Milliers" xfId="6" builtinId="3"/>
    <cellStyle name="Milliers 2" xfId="5" xr:uid="{BC96384A-BC1E-4292-BDC3-4EE131932BDF}"/>
    <cellStyle name="Normal" xfId="0" builtinId="0"/>
    <cellStyle name="Normal 2" xfId="2" xr:uid="{D5DF0A84-3F2E-4A60-95F2-5295F53AB3E8}"/>
    <cellStyle name="Normal 2 2" xfId="8" xr:uid="{12558687-A5BD-4E40-9105-732CD7380E57}"/>
    <cellStyle name="Normal 3" xfId="3" xr:uid="{A58DDB4F-3C6F-4643-A606-76C9DC819EF7}"/>
    <cellStyle name="Normal 4" xfId="7" xr:uid="{F0073F0A-A216-4786-8F75-C67113951E67}"/>
    <cellStyle name="Pourcentage" xfId="1" builtinId="5"/>
    <cellStyle name="Pourcentage 2" xfId="4" xr:uid="{62528986-81F1-49BC-9AAE-CF2E5DE9383B}"/>
  </cellStyles>
  <dxfs count="0"/>
  <tableStyles count="0" defaultTableStyle="TableStyleMedium2" defaultPivotStyle="PivotStyleLight16"/>
  <colors>
    <mruColors>
      <color rgb="FFDC8C00"/>
      <color rgb="FF441435"/>
      <color rgb="FF86102F"/>
      <color rgb="FF80C289"/>
      <color rgb="FFCFAFE7"/>
      <color rgb="FFE7ADD5"/>
      <color rgb="FFCF5CAB"/>
      <color rgb="FF3212A5"/>
      <color rgb="FFFF3300"/>
      <color rgb="FF2670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98F1-535C-45C5-8FE9-5CB28CA2E1E2}">
  <dimension ref="B3:F67"/>
  <sheetViews>
    <sheetView tabSelected="1" zoomScaleNormal="100" workbookViewId="0">
      <selection activeCell="E6" sqref="E6"/>
    </sheetView>
  </sheetViews>
  <sheetFormatPr baseColWidth="10" defaultRowHeight="14.4" x14ac:dyDescent="0.3"/>
  <cols>
    <col min="1" max="1" width="11.5546875" style="71"/>
    <col min="2" max="2" width="39.44140625" style="71" customWidth="1"/>
    <col min="3" max="7" width="20" style="71" customWidth="1"/>
    <col min="8" max="16384" width="11.5546875" style="71"/>
  </cols>
  <sheetData>
    <row r="3" spans="2:6" ht="24" x14ac:dyDescent="0.35">
      <c r="B3" s="72" t="s">
        <v>24</v>
      </c>
    </row>
    <row r="4" spans="2:6" ht="24" x14ac:dyDescent="0.35">
      <c r="B4" s="72" t="s">
        <v>33</v>
      </c>
    </row>
    <row r="8" spans="2:6" ht="48" customHeight="1" x14ac:dyDescent="0.3">
      <c r="B8" s="70" t="s">
        <v>20</v>
      </c>
      <c r="C8" s="16" t="s">
        <v>18</v>
      </c>
      <c r="D8" s="16" t="s">
        <v>17</v>
      </c>
      <c r="E8" s="16" t="s">
        <v>0</v>
      </c>
      <c r="F8" s="17" t="s">
        <v>13</v>
      </c>
    </row>
    <row r="9" spans="2:6" x14ac:dyDescent="0.3">
      <c r="B9" s="7" t="s">
        <v>14</v>
      </c>
      <c r="C9" s="83">
        <v>65763</v>
      </c>
      <c r="D9" s="83">
        <v>36021447</v>
      </c>
      <c r="E9" s="19">
        <v>1388877399</v>
      </c>
      <c r="F9" s="19">
        <v>41.369373845617375</v>
      </c>
    </row>
    <row r="10" spans="2:6" x14ac:dyDescent="0.3">
      <c r="B10" s="53" t="s">
        <v>8</v>
      </c>
      <c r="C10" s="55">
        <v>27908</v>
      </c>
      <c r="D10" s="56">
        <v>12093539</v>
      </c>
      <c r="E10" s="54">
        <v>558012237</v>
      </c>
      <c r="F10" s="54">
        <v>50.003417452530506</v>
      </c>
    </row>
    <row r="11" spans="2:6" x14ac:dyDescent="0.3">
      <c r="B11" s="20" t="s">
        <v>16</v>
      </c>
      <c r="C11" s="57">
        <v>37855</v>
      </c>
      <c r="D11" s="57">
        <v>23927908</v>
      </c>
      <c r="E11" s="29">
        <v>830865162</v>
      </c>
      <c r="F11" s="29">
        <v>37.070486983135815</v>
      </c>
    </row>
    <row r="12" spans="2:6" x14ac:dyDescent="0.3">
      <c r="B12" s="49" t="s">
        <v>9</v>
      </c>
      <c r="C12" s="51">
        <v>6283</v>
      </c>
      <c r="D12" s="52">
        <v>2421326</v>
      </c>
      <c r="E12" s="50">
        <v>90510373</v>
      </c>
      <c r="F12" s="50">
        <v>40.433962154574949</v>
      </c>
    </row>
    <row r="13" spans="2:6" x14ac:dyDescent="0.3">
      <c r="B13" s="15" t="s">
        <v>10</v>
      </c>
      <c r="C13" s="46">
        <v>6254</v>
      </c>
      <c r="D13" s="47">
        <v>4004106</v>
      </c>
      <c r="E13" s="45">
        <v>141036289</v>
      </c>
      <c r="F13" s="45">
        <v>37.207508548270127</v>
      </c>
    </row>
    <row r="14" spans="2:6" x14ac:dyDescent="0.3">
      <c r="B14" s="15" t="s">
        <v>2</v>
      </c>
      <c r="C14" s="46">
        <v>3980</v>
      </c>
      <c r="D14" s="47">
        <v>2632048</v>
      </c>
      <c r="E14" s="45">
        <v>86560818</v>
      </c>
      <c r="F14" s="45">
        <v>35.431397750520453</v>
      </c>
    </row>
    <row r="15" spans="2:6" x14ac:dyDescent="0.3">
      <c r="B15" s="15" t="s">
        <v>11</v>
      </c>
      <c r="C15" s="46">
        <v>3738</v>
      </c>
      <c r="D15" s="47">
        <v>2686777</v>
      </c>
      <c r="E15" s="45">
        <v>99652706</v>
      </c>
      <c r="F15" s="45">
        <v>39.40264055763997</v>
      </c>
    </row>
    <row r="16" spans="2:6" x14ac:dyDescent="0.3">
      <c r="B16" s="15" t="s">
        <v>15</v>
      </c>
      <c r="C16" s="46">
        <v>2789</v>
      </c>
      <c r="D16" s="47">
        <v>2192152</v>
      </c>
      <c r="E16" s="45">
        <v>72286060</v>
      </c>
      <c r="F16" s="45">
        <v>35.277444971457825</v>
      </c>
    </row>
    <row r="17" spans="2:6" x14ac:dyDescent="0.3">
      <c r="B17" s="15" t="s">
        <v>4</v>
      </c>
      <c r="C17" s="46">
        <v>2765</v>
      </c>
      <c r="D17" s="47">
        <v>2197013</v>
      </c>
      <c r="E17" s="45">
        <v>68344110</v>
      </c>
      <c r="F17" s="45">
        <v>33.122470165398845</v>
      </c>
    </row>
    <row r="18" spans="2:6" x14ac:dyDescent="0.3">
      <c r="B18" s="15" t="s">
        <v>1</v>
      </c>
      <c r="C18" s="48">
        <v>3519</v>
      </c>
      <c r="D18" s="44">
        <v>2607102</v>
      </c>
      <c r="E18" s="45">
        <v>93383725</v>
      </c>
      <c r="F18" s="45">
        <v>38.091955893738373</v>
      </c>
    </row>
    <row r="19" spans="2:6" x14ac:dyDescent="0.3">
      <c r="B19" s="15" t="s">
        <v>6</v>
      </c>
      <c r="C19" s="48">
        <v>2593</v>
      </c>
      <c r="D19" s="47">
        <v>1866151</v>
      </c>
      <c r="E19" s="45">
        <v>71264805</v>
      </c>
      <c r="F19" s="45">
        <v>40.226988310348972</v>
      </c>
    </row>
    <row r="20" spans="2:6" x14ac:dyDescent="0.3">
      <c r="B20" s="15" t="s">
        <v>5</v>
      </c>
      <c r="C20" s="46">
        <v>2116</v>
      </c>
      <c r="D20" s="47">
        <v>1256126</v>
      </c>
      <c r="E20" s="45">
        <v>40661450</v>
      </c>
      <c r="F20" s="45">
        <v>34.765737219387404</v>
      </c>
    </row>
    <row r="21" spans="2:6" x14ac:dyDescent="0.3">
      <c r="B21" s="15" t="s">
        <v>12</v>
      </c>
      <c r="C21" s="48">
        <v>1874</v>
      </c>
      <c r="D21" s="47">
        <v>1010813</v>
      </c>
      <c r="E21" s="45">
        <v>32241806</v>
      </c>
      <c r="F21" s="45">
        <v>34.186940344797968</v>
      </c>
    </row>
    <row r="22" spans="2:6" x14ac:dyDescent="0.3">
      <c r="B22" s="15" t="s">
        <v>3</v>
      </c>
      <c r="C22" s="48">
        <v>1608</v>
      </c>
      <c r="D22" s="47">
        <v>766543</v>
      </c>
      <c r="E22" s="45">
        <v>26384961</v>
      </c>
      <c r="F22" s="45">
        <v>36.896728163635167</v>
      </c>
    </row>
    <row r="23" spans="2:6" x14ac:dyDescent="0.3">
      <c r="B23" s="15" t="s">
        <v>19</v>
      </c>
      <c r="C23" s="46">
        <v>284</v>
      </c>
      <c r="D23" s="44">
        <v>253809</v>
      </c>
      <c r="E23" s="45">
        <v>7376330</v>
      </c>
      <c r="F23" s="45">
        <v>33.908392595282642</v>
      </c>
    </row>
    <row r="24" spans="2:6" x14ac:dyDescent="0.3">
      <c r="B24" s="15" t="s">
        <v>7</v>
      </c>
      <c r="C24" s="46">
        <v>52</v>
      </c>
      <c r="D24" s="44">
        <v>33942</v>
      </c>
      <c r="E24" s="45">
        <v>1161729</v>
      </c>
      <c r="F24" s="45">
        <v>37.364241605557702</v>
      </c>
    </row>
    <row r="25" spans="2:6" ht="24.6" customHeight="1" x14ac:dyDescent="0.3">
      <c r="B25" s="85" t="s">
        <v>25</v>
      </c>
      <c r="C25" s="86"/>
      <c r="D25" s="86"/>
      <c r="E25" s="86"/>
      <c r="F25" s="87"/>
    </row>
    <row r="29" spans="2:6" ht="48" customHeight="1" x14ac:dyDescent="0.3">
      <c r="B29" s="70" t="s">
        <v>21</v>
      </c>
      <c r="C29" s="16" t="s">
        <v>18</v>
      </c>
      <c r="D29" s="16" t="s">
        <v>17</v>
      </c>
      <c r="E29" s="16" t="s">
        <v>0</v>
      </c>
    </row>
    <row r="30" spans="2:6" x14ac:dyDescent="0.3">
      <c r="B30" s="4" t="s">
        <v>14</v>
      </c>
      <c r="C30" s="6">
        <v>1</v>
      </c>
      <c r="D30" s="6">
        <v>1</v>
      </c>
      <c r="E30" s="6">
        <v>1</v>
      </c>
    </row>
    <row r="31" spans="2:6" x14ac:dyDescent="0.3">
      <c r="B31" s="21" t="s">
        <v>8</v>
      </c>
      <c r="C31" s="22">
        <v>0.42437236744065809</v>
      </c>
      <c r="D31" s="3">
        <v>0.33573162677223933</v>
      </c>
      <c r="E31" s="58">
        <v>0.40177213438837162</v>
      </c>
    </row>
    <row r="32" spans="2:6" x14ac:dyDescent="0.3">
      <c r="B32" s="20" t="s">
        <v>16</v>
      </c>
      <c r="C32" s="32">
        <v>0.57562763255934191</v>
      </c>
      <c r="D32" s="33">
        <v>0.66426837322776067</v>
      </c>
      <c r="E32" s="59">
        <v>0.59822786561162844</v>
      </c>
    </row>
    <row r="33" spans="2:5" x14ac:dyDescent="0.3">
      <c r="B33" s="5" t="s">
        <v>9</v>
      </c>
      <c r="C33" s="12">
        <v>9.5540045314234448E-2</v>
      </c>
      <c r="D33" s="11">
        <v>6.7219009830449067E-2</v>
      </c>
      <c r="E33" s="60">
        <v>6.5168007676680462E-2</v>
      </c>
    </row>
    <row r="34" spans="2:5" x14ac:dyDescent="0.3">
      <c r="B34" s="5" t="s">
        <v>10</v>
      </c>
      <c r="C34" s="12">
        <v>9.5099067864908834E-2</v>
      </c>
      <c r="D34" s="11">
        <v>0.11115894372594194</v>
      </c>
      <c r="E34" s="60">
        <v>0.10154696814963435</v>
      </c>
    </row>
    <row r="35" spans="2:5" x14ac:dyDescent="0.3">
      <c r="B35" s="1" t="s">
        <v>2</v>
      </c>
      <c r="C35" s="12">
        <v>6.0520353390204215E-2</v>
      </c>
      <c r="D35" s="11">
        <v>7.3068913639143918E-2</v>
      </c>
      <c r="E35" s="60">
        <v>6.232430455152075E-2</v>
      </c>
    </row>
    <row r="36" spans="2:5" x14ac:dyDescent="0.3">
      <c r="B36" s="1" t="s">
        <v>11</v>
      </c>
      <c r="C36" s="12">
        <v>5.6840472606176723E-2</v>
      </c>
      <c r="D36" s="11">
        <v>7.4588258489449361E-2</v>
      </c>
      <c r="E36" s="60">
        <v>7.1750541892142916E-2</v>
      </c>
    </row>
    <row r="37" spans="2:5" x14ac:dyDescent="0.3">
      <c r="B37" s="1" t="s">
        <v>15</v>
      </c>
      <c r="C37" s="12">
        <v>4.2409865729969742E-2</v>
      </c>
      <c r="D37" s="11">
        <v>6.0856855639363959E-2</v>
      </c>
      <c r="E37" s="60">
        <v>5.204639376524263E-2</v>
      </c>
    </row>
    <row r="38" spans="2:5" x14ac:dyDescent="0.3">
      <c r="B38" s="1" t="s">
        <v>4</v>
      </c>
      <c r="C38" s="12">
        <v>4.2044918875355441E-2</v>
      </c>
      <c r="D38" s="11">
        <v>6.0991803022238389E-2</v>
      </c>
      <c r="E38" s="60">
        <v>4.920816628538139E-2</v>
      </c>
    </row>
    <row r="39" spans="2:5" x14ac:dyDescent="0.3">
      <c r="B39" s="1" t="s">
        <v>1</v>
      </c>
      <c r="C39" s="12">
        <v>5.3510332557821269E-2</v>
      </c>
      <c r="D39" s="11">
        <v>7.2376381770560189E-2</v>
      </c>
      <c r="E39" s="60">
        <v>6.7236838231536381E-2</v>
      </c>
    </row>
    <row r="40" spans="2:5" x14ac:dyDescent="0.3">
      <c r="B40" s="1" t="s">
        <v>6</v>
      </c>
      <c r="C40" s="12">
        <v>3.9429466417286313E-2</v>
      </c>
      <c r="D40" s="11">
        <v>5.1806663957724965E-2</v>
      </c>
      <c r="E40" s="60">
        <v>5.1311084082231506E-2</v>
      </c>
    </row>
    <row r="41" spans="2:5" x14ac:dyDescent="0.3">
      <c r="B41" s="1" t="s">
        <v>5</v>
      </c>
      <c r="C41" s="12">
        <v>3.2176147681827166E-2</v>
      </c>
      <c r="D41" s="11">
        <v>3.4871614124774054E-2</v>
      </c>
      <c r="E41" s="60">
        <v>2.9276486196172884E-2</v>
      </c>
    </row>
    <row r="42" spans="2:5" x14ac:dyDescent="0.3">
      <c r="B42" s="1" t="s">
        <v>12</v>
      </c>
      <c r="C42" s="12">
        <v>2.8496266897799674E-2</v>
      </c>
      <c r="D42" s="11">
        <v>2.8061421297151112E-2</v>
      </c>
      <c r="E42" s="60">
        <v>2.3214292365340738E-2</v>
      </c>
    </row>
    <row r="43" spans="2:5" x14ac:dyDescent="0.3">
      <c r="B43" s="1" t="s">
        <v>3</v>
      </c>
      <c r="C43" s="12">
        <v>2.4451439259157885E-2</v>
      </c>
      <c r="D43" s="11">
        <v>2.1280183441825643E-2</v>
      </c>
      <c r="E43" s="60">
        <v>1.8997329079584225E-2</v>
      </c>
    </row>
    <row r="44" spans="2:5" x14ac:dyDescent="0.3">
      <c r="B44" s="1" t="s">
        <v>19</v>
      </c>
      <c r="C44" s="14">
        <v>4.3185377796025118E-3</v>
      </c>
      <c r="D44" s="11">
        <v>7.0460523143337358E-3</v>
      </c>
      <c r="E44" s="60">
        <v>5.3110015364286308E-3</v>
      </c>
    </row>
    <row r="45" spans="2:5" x14ac:dyDescent="0.3">
      <c r="B45" s="1" t="s">
        <v>7</v>
      </c>
      <c r="C45" s="14">
        <v>7.9071818499764301E-4</v>
      </c>
      <c r="D45" s="13">
        <v>9.4227197480434364E-4</v>
      </c>
      <c r="E45" s="61">
        <v>8.3645179973153272E-4</v>
      </c>
    </row>
    <row r="46" spans="2:5" ht="24.6" customHeight="1" x14ac:dyDescent="0.3">
      <c r="B46" s="88" t="s">
        <v>26</v>
      </c>
      <c r="C46" s="89"/>
      <c r="D46" s="89"/>
      <c r="E46" s="90"/>
    </row>
    <row r="50" spans="2:6" ht="48" customHeight="1" x14ac:dyDescent="0.3">
      <c r="B50" s="70" t="s">
        <v>22</v>
      </c>
      <c r="C50" s="16" t="s">
        <v>18</v>
      </c>
      <c r="D50" s="16" t="s">
        <v>17</v>
      </c>
      <c r="E50" s="16" t="s">
        <v>0</v>
      </c>
      <c r="F50" s="17" t="s">
        <v>13</v>
      </c>
    </row>
    <row r="51" spans="2:6" x14ac:dyDescent="0.3">
      <c r="B51" s="4" t="s">
        <v>14</v>
      </c>
      <c r="C51" s="8">
        <v>5.0510375233622465E-2</v>
      </c>
      <c r="D51" s="8">
        <v>0.11169540843489852</v>
      </c>
      <c r="E51" s="8">
        <v>0.21001316361365535</v>
      </c>
      <c r="F51" s="8">
        <v>8.2684725188439681E-2</v>
      </c>
    </row>
    <row r="52" spans="2:6" x14ac:dyDescent="0.3">
      <c r="B52" s="21" t="s">
        <v>8</v>
      </c>
      <c r="C52" s="62">
        <v>0.11833299939891805</v>
      </c>
      <c r="D52" s="62">
        <v>0.10594181522020137</v>
      </c>
      <c r="E52" s="62">
        <v>0.21807370478318147</v>
      </c>
      <c r="F52" s="62">
        <v>0.10747904856994288</v>
      </c>
    </row>
    <row r="53" spans="2:6" x14ac:dyDescent="0.3">
      <c r="B53" s="20" t="s">
        <v>16</v>
      </c>
      <c r="C53" s="63">
        <v>5.5517186420868088E-3</v>
      </c>
      <c r="D53" s="63">
        <v>0.11462619910818381</v>
      </c>
      <c r="E53" s="63">
        <v>0.2046592909158429</v>
      </c>
      <c r="F53" s="63">
        <v>6.9236578694242198E-2</v>
      </c>
    </row>
    <row r="54" spans="2:6" x14ac:dyDescent="0.3">
      <c r="B54" s="5" t="s">
        <v>9</v>
      </c>
      <c r="C54" s="64">
        <v>-0.14818329718004339</v>
      </c>
      <c r="D54" s="64">
        <v>7.85402068505031E-2</v>
      </c>
      <c r="E54" s="64">
        <v>0.40779154269021989</v>
      </c>
      <c r="F54" s="64">
        <v>0.24996297636382564</v>
      </c>
    </row>
    <row r="55" spans="2:6" x14ac:dyDescent="0.3">
      <c r="B55" s="5" t="s">
        <v>10</v>
      </c>
      <c r="C55" s="64">
        <v>3.9043030403721549E-2</v>
      </c>
      <c r="D55" s="64">
        <v>0.11610906360259542</v>
      </c>
      <c r="E55" s="64">
        <v>0.14205563649692876</v>
      </c>
      <c r="F55" s="64">
        <v>1.7122978197183902E-2</v>
      </c>
    </row>
    <row r="56" spans="2:6" x14ac:dyDescent="0.3">
      <c r="B56" s="1" t="s">
        <v>2</v>
      </c>
      <c r="C56" s="64">
        <v>-9.811919329254476E-2</v>
      </c>
      <c r="D56" s="64">
        <v>0.10061218345432041</v>
      </c>
      <c r="E56" s="64">
        <v>0.19990741282514518</v>
      </c>
      <c r="F56" s="64">
        <v>8.2300421814792149E-2</v>
      </c>
    </row>
    <row r="57" spans="2:6" x14ac:dyDescent="0.3">
      <c r="B57" s="1" t="s">
        <v>11</v>
      </c>
      <c r="C57" s="64">
        <v>-1.7091769655535105E-2</v>
      </c>
      <c r="D57" s="64">
        <v>0.15525320505102971</v>
      </c>
      <c r="E57" s="64">
        <v>0.28607513471513202</v>
      </c>
      <c r="F57" s="64">
        <v>9.55000014112736E-2</v>
      </c>
    </row>
    <row r="58" spans="2:6" x14ac:dyDescent="0.3">
      <c r="B58" s="1" t="s">
        <v>15</v>
      </c>
      <c r="C58" s="68">
        <v>-3.2165832737669764E-3</v>
      </c>
      <c r="D58" s="64">
        <v>0.16321749544588415</v>
      </c>
      <c r="E58" s="64">
        <v>0.2335222630225772</v>
      </c>
      <c r="F58" s="64">
        <v>6.0807606983111731E-2</v>
      </c>
    </row>
    <row r="59" spans="2:6" x14ac:dyDescent="0.3">
      <c r="B59" s="1" t="s">
        <v>4</v>
      </c>
      <c r="C59" s="64">
        <v>6.2644119907763265E-2</v>
      </c>
      <c r="D59" s="64">
        <v>0.19574053291505339</v>
      </c>
      <c r="E59" s="64">
        <v>0.28305992102090283</v>
      </c>
      <c r="F59" s="64">
        <v>6.6241787408043082E-2</v>
      </c>
    </row>
    <row r="60" spans="2:6" x14ac:dyDescent="0.3">
      <c r="B60" s="1" t="s">
        <v>1</v>
      </c>
      <c r="C60" s="64">
        <v>0.38379866299646087</v>
      </c>
      <c r="D60" s="64">
        <v>7.5880664865761588E-2</v>
      </c>
      <c r="E60" s="64">
        <v>7.9591094766906526E-2</v>
      </c>
      <c r="F60" s="64">
        <v>-5.1759980984531929E-3</v>
      </c>
    </row>
    <row r="61" spans="2:6" x14ac:dyDescent="0.3">
      <c r="B61" s="1" t="s">
        <v>6</v>
      </c>
      <c r="C61" s="64">
        <v>8.0416666666666664E-2</v>
      </c>
      <c r="D61" s="64">
        <v>6.747546463744522E-2</v>
      </c>
      <c r="E61" s="64">
        <v>0.13036745187593926</v>
      </c>
      <c r="F61" s="64">
        <v>5.6929844450613935E-2</v>
      </c>
    </row>
    <row r="62" spans="2:6" x14ac:dyDescent="0.3">
      <c r="B62" s="1" t="s">
        <v>5</v>
      </c>
      <c r="C62" s="64">
        <v>3.8782523318605794E-2</v>
      </c>
      <c r="D62" s="64">
        <v>2.6081586542035309E-2</v>
      </c>
      <c r="E62" s="64">
        <v>9.2589815486002813E-2</v>
      </c>
      <c r="F62" s="64">
        <v>5.7135276720817557E-2</v>
      </c>
    </row>
    <row r="63" spans="2:6" x14ac:dyDescent="0.3">
      <c r="B63" s="1" t="s">
        <v>12</v>
      </c>
      <c r="C63" s="64">
        <v>3.8802660753880266E-2</v>
      </c>
      <c r="D63" s="64">
        <v>0.17610106799494102</v>
      </c>
      <c r="E63" s="64">
        <v>0.28914497970330133</v>
      </c>
      <c r="F63" s="64">
        <v>8.5062674149525494E-2</v>
      </c>
    </row>
    <row r="64" spans="2:6" x14ac:dyDescent="0.3">
      <c r="B64" s="1" t="s">
        <v>3</v>
      </c>
      <c r="C64" s="64">
        <v>4.2125729099157488E-2</v>
      </c>
      <c r="D64" s="64">
        <v>8.984883727543122E-2</v>
      </c>
      <c r="E64" s="64">
        <v>0.20926464455564511</v>
      </c>
      <c r="F64" s="64">
        <v>9.4220109295116553E-2</v>
      </c>
    </row>
    <row r="65" spans="2:6" x14ac:dyDescent="0.3">
      <c r="B65" s="1" t="s">
        <v>19</v>
      </c>
      <c r="C65" s="64">
        <v>6.7669172932330823E-2</v>
      </c>
      <c r="D65" s="64">
        <v>0.2991329183899103</v>
      </c>
      <c r="E65" s="64">
        <v>0.44626264884015943</v>
      </c>
      <c r="F65" s="64">
        <v>0.12056651023371286</v>
      </c>
    </row>
    <row r="66" spans="2:6" x14ac:dyDescent="0.3">
      <c r="B66" s="1" t="s">
        <v>7</v>
      </c>
      <c r="C66" s="64">
        <v>0.23809523809523808</v>
      </c>
      <c r="D66" s="64">
        <v>-0.18766005313165643</v>
      </c>
      <c r="E66" s="64">
        <v>-0.33252877202034137</v>
      </c>
      <c r="F66" s="64">
        <v>-0.16739984221140225</v>
      </c>
    </row>
    <row r="67" spans="2:6" ht="24.6" customHeight="1" x14ac:dyDescent="0.3">
      <c r="B67" s="88" t="s">
        <v>28</v>
      </c>
      <c r="C67" s="89"/>
      <c r="D67" s="89"/>
      <c r="E67" s="89"/>
      <c r="F67" s="90"/>
    </row>
  </sheetData>
  <mergeCells count="3">
    <mergeCell ref="B25:F25"/>
    <mergeCell ref="B46:E46"/>
    <mergeCell ref="B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A0FF0-2D99-47FE-88B1-6005582A3E33}">
  <dimension ref="B3:G88"/>
  <sheetViews>
    <sheetView workbookViewId="0">
      <selection activeCell="I13" sqref="I13"/>
    </sheetView>
  </sheetViews>
  <sheetFormatPr baseColWidth="10" defaultRowHeight="14.4" x14ac:dyDescent="0.3"/>
  <cols>
    <col min="1" max="1" width="11.5546875" style="71"/>
    <col min="2" max="2" width="39.44140625" style="71" customWidth="1"/>
    <col min="3" max="3" width="19.6640625" style="71" customWidth="1"/>
    <col min="4" max="8" width="20" style="71" customWidth="1"/>
    <col min="9" max="16384" width="11.5546875" style="71"/>
  </cols>
  <sheetData>
    <row r="3" spans="2:7" ht="24" x14ac:dyDescent="0.35">
      <c r="B3" s="72" t="s">
        <v>24</v>
      </c>
      <c r="C3" s="72"/>
    </row>
    <row r="4" spans="2:7" ht="24" x14ac:dyDescent="0.35">
      <c r="B4" s="72" t="s">
        <v>27</v>
      </c>
      <c r="C4" s="72"/>
    </row>
    <row r="8" spans="2:7" ht="48" customHeight="1" x14ac:dyDescent="0.3">
      <c r="B8" s="70" t="s">
        <v>20</v>
      </c>
      <c r="C8" s="78" t="s">
        <v>38</v>
      </c>
      <c r="D8" s="16" t="s">
        <v>18</v>
      </c>
      <c r="E8" s="16" t="s">
        <v>17</v>
      </c>
      <c r="F8" s="16" t="s">
        <v>0</v>
      </c>
      <c r="G8" s="17" t="s">
        <v>13</v>
      </c>
    </row>
    <row r="9" spans="2:7" x14ac:dyDescent="0.3">
      <c r="B9" s="7" t="s">
        <v>14</v>
      </c>
      <c r="C9" s="77">
        <v>1375</v>
      </c>
      <c r="D9" s="83">
        <v>8972</v>
      </c>
      <c r="E9" s="83">
        <v>8948311</v>
      </c>
      <c r="F9" s="19">
        <v>311743013</v>
      </c>
      <c r="G9" s="19">
        <v>38.264733449318683</v>
      </c>
    </row>
    <row r="10" spans="2:7" x14ac:dyDescent="0.3">
      <c r="B10" s="5" t="s">
        <v>8</v>
      </c>
      <c r="C10" s="79">
        <v>182</v>
      </c>
      <c r="D10" s="10">
        <v>924</v>
      </c>
      <c r="E10" s="10">
        <v>1004456</v>
      </c>
      <c r="F10" s="84">
        <v>48922475</v>
      </c>
      <c r="G10" s="84">
        <v>52.778356143102805</v>
      </c>
    </row>
    <row r="11" spans="2:7" x14ac:dyDescent="0.3">
      <c r="B11" s="20" t="s">
        <v>16</v>
      </c>
      <c r="C11" s="76">
        <v>1203</v>
      </c>
      <c r="D11" s="57">
        <v>8048</v>
      </c>
      <c r="E11" s="57">
        <v>7943855</v>
      </c>
      <c r="F11" s="29">
        <v>262820538</v>
      </c>
      <c r="G11" s="29">
        <v>36.401413893284051</v>
      </c>
    </row>
    <row r="12" spans="2:7" x14ac:dyDescent="0.3">
      <c r="B12" s="5" t="s">
        <v>9</v>
      </c>
      <c r="C12" s="79">
        <v>160</v>
      </c>
      <c r="D12" s="10">
        <v>3635</v>
      </c>
      <c r="E12" s="10">
        <v>898485</v>
      </c>
      <c r="F12" s="84">
        <v>24919328</v>
      </c>
      <c r="G12" s="84">
        <v>31.262525733942709</v>
      </c>
    </row>
    <row r="13" spans="2:7" x14ac:dyDescent="0.3">
      <c r="B13" s="5" t="s">
        <v>10</v>
      </c>
      <c r="C13" s="79">
        <v>177</v>
      </c>
      <c r="D13" s="10">
        <v>717</v>
      </c>
      <c r="E13" s="10">
        <v>997784</v>
      </c>
      <c r="F13" s="84">
        <v>33495082</v>
      </c>
      <c r="G13" s="84">
        <v>36.847018418513777</v>
      </c>
    </row>
    <row r="14" spans="2:7" x14ac:dyDescent="0.3">
      <c r="B14" s="1" t="s">
        <v>2</v>
      </c>
      <c r="C14" s="2">
        <v>182</v>
      </c>
      <c r="D14" s="18">
        <v>770</v>
      </c>
      <c r="E14" s="18">
        <v>1049481</v>
      </c>
      <c r="F14" s="84">
        <v>35978206</v>
      </c>
      <c r="G14" s="84">
        <v>38.110003368422838</v>
      </c>
    </row>
    <row r="15" spans="2:7" x14ac:dyDescent="0.3">
      <c r="B15" s="1" t="s">
        <v>11</v>
      </c>
      <c r="C15" s="2">
        <v>138</v>
      </c>
      <c r="D15" s="18">
        <v>510</v>
      </c>
      <c r="E15" s="18">
        <v>695061</v>
      </c>
      <c r="F15" s="84">
        <v>21968297</v>
      </c>
      <c r="G15" s="84">
        <v>34.56466232726163</v>
      </c>
    </row>
    <row r="16" spans="2:7" x14ac:dyDescent="0.3">
      <c r="B16" s="1" t="s">
        <v>15</v>
      </c>
      <c r="C16" s="2">
        <v>82</v>
      </c>
      <c r="D16" s="18">
        <v>388</v>
      </c>
      <c r="E16" s="18">
        <v>613831</v>
      </c>
      <c r="F16" s="84">
        <v>17630697</v>
      </c>
      <c r="G16" s="84">
        <v>32.491374369502438</v>
      </c>
    </row>
    <row r="17" spans="2:7" x14ac:dyDescent="0.3">
      <c r="B17" s="1" t="s">
        <v>4</v>
      </c>
      <c r="C17" s="2">
        <v>126</v>
      </c>
      <c r="D17" s="2">
        <v>458</v>
      </c>
      <c r="E17" s="2">
        <v>1233593</v>
      </c>
      <c r="F17" s="84">
        <v>39573525</v>
      </c>
      <c r="G17" s="84">
        <v>34.593360974087446</v>
      </c>
    </row>
    <row r="18" spans="2:7" x14ac:dyDescent="0.3">
      <c r="B18" s="1" t="s">
        <v>1</v>
      </c>
      <c r="C18" s="2">
        <v>107</v>
      </c>
      <c r="D18" s="2">
        <v>430</v>
      </c>
      <c r="E18" s="2">
        <v>880945</v>
      </c>
      <c r="F18" s="84">
        <v>38209045</v>
      </c>
      <c r="G18" s="84">
        <v>46.366373891474979</v>
      </c>
    </row>
    <row r="19" spans="2:7" x14ac:dyDescent="0.3">
      <c r="B19" s="1" t="s">
        <v>6</v>
      </c>
      <c r="C19" s="2">
        <v>74</v>
      </c>
      <c r="D19" s="18">
        <v>292</v>
      </c>
      <c r="E19" s="18">
        <v>383656</v>
      </c>
      <c r="F19" s="84">
        <v>14719672</v>
      </c>
      <c r="G19" s="84">
        <v>41.406828340680022</v>
      </c>
    </row>
    <row r="20" spans="2:7" x14ac:dyDescent="0.3">
      <c r="B20" s="1" t="s">
        <v>5</v>
      </c>
      <c r="C20" s="2">
        <v>63</v>
      </c>
      <c r="D20" s="18">
        <v>298</v>
      </c>
      <c r="E20" s="18">
        <v>431449</v>
      </c>
      <c r="F20" s="84">
        <v>13311206</v>
      </c>
      <c r="G20" s="84">
        <v>34.378647396395607</v>
      </c>
    </row>
    <row r="21" spans="2:7" x14ac:dyDescent="0.3">
      <c r="B21" s="1" t="s">
        <v>12</v>
      </c>
      <c r="C21" s="2">
        <v>66</v>
      </c>
      <c r="D21" s="18">
        <v>239</v>
      </c>
      <c r="E21" s="18">
        <v>349418</v>
      </c>
      <c r="F21" s="84">
        <v>11368011</v>
      </c>
      <c r="G21" s="84">
        <v>35.616189560155526</v>
      </c>
    </row>
    <row r="22" spans="2:7" x14ac:dyDescent="0.3">
      <c r="B22" s="1" t="s">
        <v>3</v>
      </c>
      <c r="C22" s="2">
        <v>50</v>
      </c>
      <c r="D22" s="18">
        <v>215</v>
      </c>
      <c r="E22" s="18">
        <v>247204</v>
      </c>
      <c r="F22" s="84">
        <v>6093320</v>
      </c>
      <c r="G22" s="84">
        <v>27.516923396511004</v>
      </c>
    </row>
    <row r="23" spans="2:7" x14ac:dyDescent="0.3">
      <c r="B23" s="1" t="s">
        <v>19</v>
      </c>
      <c r="C23" s="2">
        <v>18</v>
      </c>
      <c r="D23" s="2">
        <v>64</v>
      </c>
      <c r="E23" s="2">
        <v>135692</v>
      </c>
      <c r="F23" s="84">
        <v>4589496</v>
      </c>
      <c r="G23" s="84">
        <v>39.797228629402888</v>
      </c>
    </row>
    <row r="24" spans="2:7" x14ac:dyDescent="0.3">
      <c r="B24" s="1" t="s">
        <v>7</v>
      </c>
      <c r="C24" s="2">
        <v>7</v>
      </c>
      <c r="D24" s="2">
        <v>32</v>
      </c>
      <c r="E24" s="2">
        <v>27256</v>
      </c>
      <c r="F24" s="84">
        <v>964653</v>
      </c>
      <c r="G24" s="84">
        <v>38.55835798225278</v>
      </c>
    </row>
    <row r="25" spans="2:7" ht="24.6" customHeight="1" x14ac:dyDescent="0.3">
      <c r="B25" s="85" t="s">
        <v>36</v>
      </c>
      <c r="C25" s="86"/>
      <c r="D25" s="86"/>
      <c r="E25" s="86"/>
      <c r="F25" s="86"/>
      <c r="G25" s="87"/>
    </row>
    <row r="29" spans="2:7" ht="48" customHeight="1" x14ac:dyDescent="0.3">
      <c r="B29" s="70" t="s">
        <v>21</v>
      </c>
      <c r="C29" s="78" t="s">
        <v>38</v>
      </c>
      <c r="D29" s="16" t="s">
        <v>18</v>
      </c>
      <c r="E29" s="16" t="s">
        <v>17</v>
      </c>
      <c r="F29" s="16" t="s">
        <v>0</v>
      </c>
    </row>
    <row r="30" spans="2:7" x14ac:dyDescent="0.3">
      <c r="B30" s="4" t="s">
        <v>14</v>
      </c>
      <c r="C30" s="6">
        <f>C9/$C$9</f>
        <v>1</v>
      </c>
      <c r="D30" s="6">
        <v>1</v>
      </c>
      <c r="E30" s="6">
        <v>1</v>
      </c>
      <c r="F30" s="6">
        <v>1</v>
      </c>
    </row>
    <row r="31" spans="2:7" x14ac:dyDescent="0.3">
      <c r="B31" s="21" t="s">
        <v>8</v>
      </c>
      <c r="C31" s="22">
        <f t="shared" ref="C31:C45" si="0">C10/$C$9</f>
        <v>0.13236363636363635</v>
      </c>
      <c r="D31" s="22">
        <v>0.10298707088720464</v>
      </c>
      <c r="E31" s="3">
        <v>0.11225090410916652</v>
      </c>
      <c r="F31" s="3">
        <v>0.15693206570759616</v>
      </c>
    </row>
    <row r="32" spans="2:7" x14ac:dyDescent="0.3">
      <c r="B32" s="20" t="s">
        <v>16</v>
      </c>
      <c r="C32" s="32">
        <f t="shared" si="0"/>
        <v>0.87490909090909086</v>
      </c>
      <c r="D32" s="32">
        <v>0.8970129291127954</v>
      </c>
      <c r="E32" s="33">
        <v>0.88774909589083351</v>
      </c>
      <c r="F32" s="34">
        <v>0.8430679342924039</v>
      </c>
    </row>
    <row r="33" spans="2:6" x14ac:dyDescent="0.3">
      <c r="B33" s="5" t="s">
        <v>9</v>
      </c>
      <c r="C33" s="12">
        <f t="shared" si="0"/>
        <v>0.11636363636363636</v>
      </c>
      <c r="D33" s="12">
        <v>0.40514935354436021</v>
      </c>
      <c r="E33" s="11">
        <v>0.10040833404203318</v>
      </c>
      <c r="F33" s="11">
        <v>7.9935481986247434E-2</v>
      </c>
    </row>
    <row r="34" spans="2:6" x14ac:dyDescent="0.3">
      <c r="B34" s="5" t="s">
        <v>10</v>
      </c>
      <c r="C34" s="12">
        <f t="shared" si="0"/>
        <v>0.12872727272727272</v>
      </c>
      <c r="D34" s="12">
        <v>7.9915292019616599E-2</v>
      </c>
      <c r="E34" s="11">
        <v>0.11150528853992669</v>
      </c>
      <c r="F34" s="11">
        <v>0.10744453156356708</v>
      </c>
    </row>
    <row r="35" spans="2:6" x14ac:dyDescent="0.3">
      <c r="B35" s="1" t="s">
        <v>2</v>
      </c>
      <c r="C35" s="12">
        <f t="shared" si="0"/>
        <v>0.13236363636363635</v>
      </c>
      <c r="D35" s="12">
        <v>8.5822559072670529E-2</v>
      </c>
      <c r="E35" s="11">
        <v>0.11728257991927192</v>
      </c>
      <c r="F35" s="11">
        <v>0.11540982315456097</v>
      </c>
    </row>
    <row r="36" spans="2:6" x14ac:dyDescent="0.3">
      <c r="B36" s="1" t="s">
        <v>11</v>
      </c>
      <c r="C36" s="12">
        <f t="shared" si="0"/>
        <v>0.10036363636363636</v>
      </c>
      <c r="D36" s="12">
        <v>5.6843513152028534E-2</v>
      </c>
      <c r="E36" s="11">
        <v>7.7675105391397326E-2</v>
      </c>
      <c r="F36" s="11">
        <v>7.0469252184971992E-2</v>
      </c>
    </row>
    <row r="37" spans="2:6" x14ac:dyDescent="0.3">
      <c r="B37" s="1" t="s">
        <v>15</v>
      </c>
      <c r="C37" s="12">
        <f t="shared" si="0"/>
        <v>5.9636363636363633E-2</v>
      </c>
      <c r="D37" s="12">
        <v>4.3245653143111906E-2</v>
      </c>
      <c r="E37" s="11">
        <v>6.8597414640595308E-2</v>
      </c>
      <c r="F37" s="11">
        <v>5.6555227430229525E-2</v>
      </c>
    </row>
    <row r="38" spans="2:6" x14ac:dyDescent="0.3">
      <c r="B38" s="1" t="s">
        <v>4</v>
      </c>
      <c r="C38" s="12">
        <f t="shared" si="0"/>
        <v>9.1636363636363641E-2</v>
      </c>
      <c r="D38" s="12">
        <v>5.1047703967900135E-2</v>
      </c>
      <c r="E38" s="11">
        <v>0.13785763592704814</v>
      </c>
      <c r="F38" s="3">
        <v>0.12694278091166072</v>
      </c>
    </row>
    <row r="39" spans="2:6" x14ac:dyDescent="0.3">
      <c r="B39" s="1" t="s">
        <v>1</v>
      </c>
      <c r="C39" s="12">
        <f t="shared" si="0"/>
        <v>7.7818181818181814E-2</v>
      </c>
      <c r="D39" s="12">
        <v>4.7926883637984842E-2</v>
      </c>
      <c r="E39" s="11">
        <v>9.8448187596519618E-2</v>
      </c>
      <c r="F39" s="3">
        <v>0.12256584239788559</v>
      </c>
    </row>
    <row r="40" spans="2:6" x14ac:dyDescent="0.3">
      <c r="B40" s="1" t="s">
        <v>6</v>
      </c>
      <c r="C40" s="12">
        <f t="shared" si="0"/>
        <v>5.3818181818181821E-2</v>
      </c>
      <c r="D40" s="12">
        <v>3.2545697726259475E-2</v>
      </c>
      <c r="E40" s="11">
        <v>4.2874683278218646E-2</v>
      </c>
      <c r="F40" s="11">
        <v>4.7217327690356289E-2</v>
      </c>
    </row>
    <row r="41" spans="2:6" x14ac:dyDescent="0.3">
      <c r="B41" s="1" t="s">
        <v>5</v>
      </c>
      <c r="C41" s="12">
        <f t="shared" si="0"/>
        <v>4.581818181818182E-2</v>
      </c>
      <c r="D41" s="12">
        <v>3.3214444939812751E-2</v>
      </c>
      <c r="E41" s="11">
        <v>4.8215691206977496E-2</v>
      </c>
      <c r="F41" s="11">
        <v>4.269929218910834E-2</v>
      </c>
    </row>
    <row r="42" spans="2:6" x14ac:dyDescent="0.3">
      <c r="B42" s="1" t="s">
        <v>12</v>
      </c>
      <c r="C42" s="12">
        <f t="shared" si="0"/>
        <v>4.8000000000000001E-2</v>
      </c>
      <c r="D42" s="12">
        <v>2.6638430673205527E-2</v>
      </c>
      <c r="E42" s="11">
        <v>3.9048486356810796E-2</v>
      </c>
      <c r="F42" s="11">
        <v>3.6465968845948118E-2</v>
      </c>
    </row>
    <row r="43" spans="2:6" x14ac:dyDescent="0.3">
      <c r="B43" s="1" t="s">
        <v>3</v>
      </c>
      <c r="C43" s="12">
        <f t="shared" si="0"/>
        <v>3.6363636363636362E-2</v>
      </c>
      <c r="D43" s="12">
        <v>2.3963441818992421E-2</v>
      </c>
      <c r="E43" s="11">
        <v>2.7625772059107021E-2</v>
      </c>
      <c r="F43" s="11">
        <v>1.9545971347880699E-2</v>
      </c>
    </row>
    <row r="44" spans="2:6" x14ac:dyDescent="0.3">
      <c r="B44" s="1" t="s">
        <v>19</v>
      </c>
      <c r="C44" s="14">
        <f t="shared" si="0"/>
        <v>1.3090909090909091E-2</v>
      </c>
      <c r="D44" s="12">
        <v>7.133303611234953E-3</v>
      </c>
      <c r="E44" s="11">
        <v>1.5163978990001577E-2</v>
      </c>
      <c r="F44" s="3">
        <v>1.4722049279737987E-2</v>
      </c>
    </row>
    <row r="45" spans="2:6" x14ac:dyDescent="0.3">
      <c r="B45" s="1" t="s">
        <v>7</v>
      </c>
      <c r="C45" s="14">
        <f t="shared" si="0"/>
        <v>5.0909090909090913E-3</v>
      </c>
      <c r="D45" s="14">
        <v>3.5666518056174765E-3</v>
      </c>
      <c r="E45" s="13">
        <v>3.0459379429257655E-3</v>
      </c>
      <c r="F45" s="25">
        <v>3.0943853102491188E-3</v>
      </c>
    </row>
    <row r="46" spans="2:6" ht="24.6" customHeight="1" x14ac:dyDescent="0.3">
      <c r="B46" s="88" t="s">
        <v>37</v>
      </c>
      <c r="C46" s="89"/>
      <c r="D46" s="89"/>
      <c r="E46" s="89"/>
    </row>
    <row r="50" spans="2:5" ht="48" customHeight="1" x14ac:dyDescent="0.3">
      <c r="B50" s="70" t="s">
        <v>23</v>
      </c>
      <c r="C50" s="16" t="s">
        <v>18</v>
      </c>
      <c r="D50" s="16" t="s">
        <v>17</v>
      </c>
      <c r="E50" s="16" t="s">
        <v>0</v>
      </c>
    </row>
    <row r="51" spans="2:5" x14ac:dyDescent="0.3">
      <c r="B51" s="4" t="s">
        <v>14</v>
      </c>
      <c r="C51" s="6">
        <v>0.13642929914997795</v>
      </c>
      <c r="D51" s="6">
        <v>0.24841620049300073</v>
      </c>
      <c r="E51" s="6">
        <v>0.22445682622847549</v>
      </c>
    </row>
    <row r="52" spans="2:5" x14ac:dyDescent="0.3">
      <c r="B52" s="21" t="s">
        <v>8</v>
      </c>
      <c r="C52" s="22">
        <v>3.3108786011179593E-2</v>
      </c>
      <c r="D52" s="3">
        <v>8.3057242383722418E-2</v>
      </c>
      <c r="E52" s="3">
        <v>8.7672763706793042E-2</v>
      </c>
    </row>
    <row r="53" spans="2:5" x14ac:dyDescent="0.3">
      <c r="B53" s="20" t="s">
        <v>16</v>
      </c>
      <c r="C53" s="32">
        <v>0.21260071324791968</v>
      </c>
      <c r="D53" s="33">
        <v>0.33199120458002429</v>
      </c>
      <c r="E53" s="34">
        <v>0.31632152847443612</v>
      </c>
    </row>
    <row r="54" spans="2:5" x14ac:dyDescent="0.3">
      <c r="B54" s="5" t="s">
        <v>9</v>
      </c>
      <c r="C54" s="12">
        <v>0.5785452809167595</v>
      </c>
      <c r="D54" s="11">
        <v>0.37107147075610636</v>
      </c>
      <c r="E54" s="11">
        <v>0.27532013374864778</v>
      </c>
    </row>
    <row r="55" spans="2:5" x14ac:dyDescent="0.3">
      <c r="B55" s="5" t="s">
        <v>10</v>
      </c>
      <c r="C55" s="12">
        <v>0.11464662615925808</v>
      </c>
      <c r="D55" s="11">
        <v>0.249190206253281</v>
      </c>
      <c r="E55" s="11">
        <v>0.23749264985269145</v>
      </c>
    </row>
    <row r="56" spans="2:5" x14ac:dyDescent="0.3">
      <c r="B56" s="1" t="s">
        <v>2</v>
      </c>
      <c r="C56" s="12">
        <v>0.19346733668341709</v>
      </c>
      <c r="D56" s="11">
        <v>0.39873171005999891</v>
      </c>
      <c r="E56" s="11">
        <v>0.41564078102866359</v>
      </c>
    </row>
    <row r="57" spans="2:5" x14ac:dyDescent="0.3">
      <c r="B57" s="1" t="s">
        <v>11</v>
      </c>
      <c r="C57" s="12">
        <v>0.13643659711075443</v>
      </c>
      <c r="D57" s="11">
        <v>0.25869694433144247</v>
      </c>
      <c r="E57" s="11">
        <v>0.22044857467292459</v>
      </c>
    </row>
    <row r="58" spans="2:5" x14ac:dyDescent="0.3">
      <c r="B58" s="1" t="s">
        <v>15</v>
      </c>
      <c r="C58" s="12">
        <v>0.13911796342775187</v>
      </c>
      <c r="D58" s="11">
        <v>0.28001297355292881</v>
      </c>
      <c r="E58" s="11">
        <v>0.24390175643823997</v>
      </c>
    </row>
    <row r="59" spans="2:5" x14ac:dyDescent="0.3">
      <c r="B59" s="1" t="s">
        <v>4</v>
      </c>
      <c r="C59" s="12">
        <v>0.16564195298372514</v>
      </c>
      <c r="D59" s="11">
        <v>0.56148643635699924</v>
      </c>
      <c r="E59" s="3">
        <v>0.57903343828751297</v>
      </c>
    </row>
    <row r="60" spans="2:5" x14ac:dyDescent="0.3">
      <c r="B60" s="1" t="s">
        <v>1</v>
      </c>
      <c r="C60" s="12">
        <v>0.12219380505825518</v>
      </c>
      <c r="D60" s="11">
        <v>0.33790200766981882</v>
      </c>
      <c r="E60" s="3">
        <v>0.40916171420662434</v>
      </c>
    </row>
    <row r="61" spans="2:5" x14ac:dyDescent="0.3">
      <c r="B61" s="1" t="s">
        <v>6</v>
      </c>
      <c r="C61" s="12">
        <v>0.11261087543386039</v>
      </c>
      <c r="D61" s="11">
        <v>0.20558679335166341</v>
      </c>
      <c r="E61" s="11">
        <v>0.20654896901773603</v>
      </c>
    </row>
    <row r="62" spans="2:5" x14ac:dyDescent="0.3">
      <c r="B62" s="1" t="s">
        <v>5</v>
      </c>
      <c r="C62" s="12">
        <v>0.14083175803402648</v>
      </c>
      <c r="D62" s="11">
        <v>0.34347589334190998</v>
      </c>
      <c r="E62" s="11">
        <v>0.32736673187995019</v>
      </c>
    </row>
    <row r="63" spans="2:5" x14ac:dyDescent="0.3">
      <c r="B63" s="1" t="s">
        <v>12</v>
      </c>
      <c r="C63" s="12">
        <v>0.12753468516542155</v>
      </c>
      <c r="D63" s="11">
        <v>0.34568016042532101</v>
      </c>
      <c r="E63" s="11">
        <v>0.35258604930505444</v>
      </c>
    </row>
    <row r="64" spans="2:5" x14ac:dyDescent="0.3">
      <c r="B64" s="1" t="s">
        <v>3</v>
      </c>
      <c r="C64" s="12">
        <v>0.13370646766169153</v>
      </c>
      <c r="D64" s="11">
        <v>0.32249201936486277</v>
      </c>
      <c r="E64" s="11">
        <v>0.23093913233375635</v>
      </c>
    </row>
    <row r="65" spans="2:6" x14ac:dyDescent="0.3">
      <c r="B65" s="1" t="s">
        <v>19</v>
      </c>
      <c r="C65" s="12">
        <v>0.22535211267605634</v>
      </c>
      <c r="D65" s="11">
        <v>0.53462249171621179</v>
      </c>
      <c r="E65" s="3">
        <v>0.62219233683959363</v>
      </c>
    </row>
    <row r="66" spans="2:6" x14ac:dyDescent="0.3">
      <c r="B66" s="1" t="s">
        <v>7</v>
      </c>
      <c r="C66" s="12">
        <v>0.61538461538461542</v>
      </c>
      <c r="D66" s="11">
        <v>0.80301691120146135</v>
      </c>
      <c r="E66" s="3">
        <v>0.83035974827175696</v>
      </c>
    </row>
    <row r="67" spans="2:6" ht="24.6" customHeight="1" x14ac:dyDescent="0.3">
      <c r="B67" s="88" t="s">
        <v>34</v>
      </c>
      <c r="C67" s="89"/>
      <c r="D67" s="89"/>
      <c r="E67" s="89"/>
    </row>
    <row r="71" spans="2:6" ht="48" customHeight="1" x14ac:dyDescent="0.3">
      <c r="B71" s="70" t="s">
        <v>22</v>
      </c>
      <c r="C71" s="16" t="s">
        <v>18</v>
      </c>
      <c r="D71" s="16" t="s">
        <v>17</v>
      </c>
      <c r="E71" s="16" t="s">
        <v>0</v>
      </c>
      <c r="F71" s="17" t="s">
        <v>13</v>
      </c>
    </row>
    <row r="72" spans="2:6" x14ac:dyDescent="0.3">
      <c r="B72" s="9" t="s">
        <v>14</v>
      </c>
      <c r="C72" s="8">
        <v>-9.6020151133501264E-2</v>
      </c>
      <c r="D72" s="8">
        <v>9.1544834792477672E-2</v>
      </c>
      <c r="E72" s="8">
        <v>0.15102607292914008</v>
      </c>
      <c r="F72" s="8">
        <v>4.153838341166325E-2</v>
      </c>
    </row>
    <row r="73" spans="2:6" x14ac:dyDescent="0.3">
      <c r="B73" s="23" t="s">
        <v>8</v>
      </c>
      <c r="C73" s="66">
        <v>-5.6179775280898875E-2</v>
      </c>
      <c r="D73" s="66">
        <v>7.8786550932340091E-2</v>
      </c>
      <c r="E73" s="66">
        <v>0.32248261328807204</v>
      </c>
      <c r="F73" s="66">
        <v>0.21067233829700141</v>
      </c>
    </row>
    <row r="74" spans="2:6" x14ac:dyDescent="0.3">
      <c r="B74" s="24" t="s">
        <v>16</v>
      </c>
      <c r="C74" s="30">
        <v>-0.100380058126537</v>
      </c>
      <c r="D74" s="30">
        <v>9.3179571645784082E-2</v>
      </c>
      <c r="E74" s="30">
        <v>0.12390280827252011</v>
      </c>
      <c r="F74" s="30">
        <v>1.546909725392713E-2</v>
      </c>
    </row>
    <row r="75" spans="2:6" x14ac:dyDescent="0.3">
      <c r="B75" s="5" t="s">
        <v>9</v>
      </c>
      <c r="C75" s="66">
        <v>-0.17685688405797101</v>
      </c>
      <c r="D75" s="66">
        <v>0.16393867359298386</v>
      </c>
      <c r="E75" s="66">
        <v>0.32130909630784366</v>
      </c>
      <c r="F75" s="66">
        <v>9.4983864240942129E-2</v>
      </c>
    </row>
    <row r="76" spans="2:6" x14ac:dyDescent="0.3">
      <c r="B76" s="5" t="s">
        <v>10</v>
      </c>
      <c r="C76" s="75">
        <v>-2.7816411682892906E-3</v>
      </c>
      <c r="D76" s="66">
        <v>9.8470945318873238E-2</v>
      </c>
      <c r="E76" s="66">
        <v>8.6581361290581055E-2</v>
      </c>
      <c r="F76" s="66">
        <v>-1.653874576686639E-2</v>
      </c>
    </row>
    <row r="77" spans="2:6" x14ac:dyDescent="0.3">
      <c r="B77" s="1" t="s">
        <v>2</v>
      </c>
      <c r="C77" s="66">
        <v>-5.2890528905289051E-2</v>
      </c>
      <c r="D77" s="66">
        <v>0.14661161665878208</v>
      </c>
      <c r="E77" s="66">
        <v>0.22431776952072613</v>
      </c>
      <c r="F77" s="66">
        <v>6.0504694683469119E-2</v>
      </c>
    </row>
    <row r="78" spans="2:6" x14ac:dyDescent="0.3">
      <c r="B78" s="1" t="s">
        <v>11</v>
      </c>
      <c r="C78" s="66">
        <v>-0.12671232876712329</v>
      </c>
      <c r="D78" s="66">
        <v>0.16119671284872522</v>
      </c>
      <c r="E78" s="66">
        <v>0.11315525184493057</v>
      </c>
      <c r="F78" s="66">
        <v>-6.6621569282645607E-2</v>
      </c>
    </row>
    <row r="79" spans="2:6" x14ac:dyDescent="0.3">
      <c r="B79" s="1" t="s">
        <v>15</v>
      </c>
      <c r="C79" s="66">
        <v>-9.5571095571095568E-2</v>
      </c>
      <c r="D79" s="66">
        <v>3.8144558303468593E-2</v>
      </c>
      <c r="E79" s="66">
        <v>7.1887946844241629E-2</v>
      </c>
      <c r="F79" s="66">
        <v>5.1942657355723086E-2</v>
      </c>
    </row>
    <row r="80" spans="2:6" x14ac:dyDescent="0.3">
      <c r="B80" s="1" t="s">
        <v>4</v>
      </c>
      <c r="C80" s="75">
        <v>-4.3478260869565218E-3</v>
      </c>
      <c r="D80" s="66">
        <v>0.23714360213813646</v>
      </c>
      <c r="E80" s="66">
        <v>0.30430550237705561</v>
      </c>
      <c r="F80" s="66">
        <v>4.476311565728975E-2</v>
      </c>
    </row>
    <row r="81" spans="2:6" x14ac:dyDescent="0.3">
      <c r="B81" s="1" t="s">
        <v>1</v>
      </c>
      <c r="C81" s="66">
        <v>0.11398963730569948</v>
      </c>
      <c r="D81" s="66">
        <v>-0.14995170536509489</v>
      </c>
      <c r="E81" s="66">
        <v>-0.14455330573596159</v>
      </c>
      <c r="F81" s="66">
        <v>-1.481226647402196E-2</v>
      </c>
    </row>
    <row r="82" spans="2:6" x14ac:dyDescent="0.3">
      <c r="B82" s="1" t="s">
        <v>6</v>
      </c>
      <c r="C82" s="66">
        <v>0.16800000000000001</v>
      </c>
      <c r="D82" s="66">
        <v>8.7851919483487542E-2</v>
      </c>
      <c r="E82" s="66">
        <v>0.14798629592018261</v>
      </c>
      <c r="F82" s="66">
        <v>5.0131564159218496E-2</v>
      </c>
    </row>
    <row r="83" spans="2:6" x14ac:dyDescent="0.3">
      <c r="B83" s="1" t="s">
        <v>5</v>
      </c>
      <c r="C83" s="66">
        <v>-0.19676549865229109</v>
      </c>
      <c r="D83" s="66">
        <v>-6.9143921104127967E-2</v>
      </c>
      <c r="E83" s="69">
        <v>1.9385923084772237E-4</v>
      </c>
      <c r="F83" s="66">
        <v>6.2381462776159489E-2</v>
      </c>
    </row>
    <row r="84" spans="2:6" x14ac:dyDescent="0.3">
      <c r="B84" s="1" t="s">
        <v>12</v>
      </c>
      <c r="C84" s="66">
        <v>-7.3643410852713184E-2</v>
      </c>
      <c r="D84" s="66">
        <v>0.24487592853198425</v>
      </c>
      <c r="E84" s="66">
        <v>0.44231482169895081</v>
      </c>
      <c r="F84" s="66">
        <v>0.12487370236688039</v>
      </c>
    </row>
    <row r="85" spans="2:6" x14ac:dyDescent="0.3">
      <c r="B85" s="1" t="s">
        <v>3</v>
      </c>
      <c r="C85" s="66">
        <v>0.13756613756613756</v>
      </c>
      <c r="D85" s="66">
        <v>0.16511681615300866</v>
      </c>
      <c r="E85" s="66">
        <v>0.36274056374642949</v>
      </c>
      <c r="F85" s="66">
        <v>0.13109700701080776</v>
      </c>
    </row>
    <row r="86" spans="2:6" x14ac:dyDescent="0.3">
      <c r="B86" s="1" t="s">
        <v>19</v>
      </c>
      <c r="C86" s="65">
        <v>0.48837209302325579</v>
      </c>
      <c r="D86" s="65">
        <v>0.35061263897598216</v>
      </c>
      <c r="E86" s="65">
        <v>0.31873466874430895</v>
      </c>
      <c r="F86" s="65">
        <v>-8.3246110180607066E-3</v>
      </c>
    </row>
    <row r="87" spans="2:6" x14ac:dyDescent="0.3">
      <c r="B87" s="1" t="s">
        <v>7</v>
      </c>
      <c r="C87" s="66">
        <v>0.14285714285714285</v>
      </c>
      <c r="D87" s="67">
        <v>-0.28946819603753909</v>
      </c>
      <c r="E87" s="67">
        <v>-0.40468585111175565</v>
      </c>
      <c r="F87" s="67">
        <v>-0.15135966880044979</v>
      </c>
    </row>
    <row r="88" spans="2:6" ht="22.2" customHeight="1" x14ac:dyDescent="0.3">
      <c r="B88" s="88" t="s">
        <v>29</v>
      </c>
      <c r="C88" s="89"/>
      <c r="D88" s="89"/>
      <c r="E88" s="89"/>
      <c r="F88" s="89"/>
    </row>
  </sheetData>
  <mergeCells count="4">
    <mergeCell ref="B25:G25"/>
    <mergeCell ref="B88:F88"/>
    <mergeCell ref="B67:E67"/>
    <mergeCell ref="B46:E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EA3B-B2CD-455E-A81E-C5DD1F84D01F}">
  <dimension ref="B3:G89"/>
  <sheetViews>
    <sheetView workbookViewId="0">
      <selection activeCell="B26" sqref="B26"/>
    </sheetView>
  </sheetViews>
  <sheetFormatPr baseColWidth="10" defaultRowHeight="14.4" x14ac:dyDescent="0.3"/>
  <cols>
    <col min="1" max="1" width="11.5546875" style="71"/>
    <col min="2" max="2" width="39.44140625" style="71" customWidth="1"/>
    <col min="3" max="7" width="20" style="71" customWidth="1"/>
    <col min="8" max="16384" width="11.5546875" style="71"/>
  </cols>
  <sheetData>
    <row r="3" spans="2:7" ht="24" x14ac:dyDescent="0.35">
      <c r="B3" s="72" t="s">
        <v>24</v>
      </c>
    </row>
    <row r="4" spans="2:7" ht="24" x14ac:dyDescent="0.35">
      <c r="B4" s="72" t="s">
        <v>32</v>
      </c>
    </row>
    <row r="8" spans="2:7" ht="48" customHeight="1" x14ac:dyDescent="0.3">
      <c r="B8" s="70" t="s">
        <v>20</v>
      </c>
      <c r="C8" s="16" t="s">
        <v>39</v>
      </c>
      <c r="D8" s="16" t="s">
        <v>18</v>
      </c>
      <c r="E8" s="16" t="s">
        <v>17</v>
      </c>
      <c r="F8" s="16" t="s">
        <v>0</v>
      </c>
      <c r="G8" s="17" t="s">
        <v>13</v>
      </c>
    </row>
    <row r="9" spans="2:7" x14ac:dyDescent="0.3">
      <c r="B9" s="4" t="s">
        <v>14</v>
      </c>
      <c r="C9" s="27">
        <v>3294</v>
      </c>
      <c r="D9" s="27">
        <v>56791</v>
      </c>
      <c r="E9" s="27">
        <v>27073136</v>
      </c>
      <c r="F9" s="19">
        <v>1077134386</v>
      </c>
      <c r="G9" s="19">
        <v>42.364179509992155</v>
      </c>
    </row>
    <row r="10" spans="2:7" x14ac:dyDescent="0.3">
      <c r="B10" s="21" t="s">
        <v>8</v>
      </c>
      <c r="C10" s="28">
        <v>586</v>
      </c>
      <c r="D10" s="28">
        <v>26984</v>
      </c>
      <c r="E10" s="28">
        <v>11089083</v>
      </c>
      <c r="F10" s="80">
        <v>509089762</v>
      </c>
      <c r="G10" s="80">
        <v>49.752042210438461</v>
      </c>
    </row>
    <row r="11" spans="2:7" x14ac:dyDescent="0.3">
      <c r="B11" s="20" t="s">
        <v>16</v>
      </c>
      <c r="C11" s="57">
        <f>SUM(C12:C24)</f>
        <v>2708</v>
      </c>
      <c r="D11" s="57">
        <v>29807</v>
      </c>
      <c r="E11" s="57">
        <v>15984053</v>
      </c>
      <c r="F11" s="29">
        <v>568044624</v>
      </c>
      <c r="G11" s="29">
        <v>37.388444837255555</v>
      </c>
    </row>
    <row r="12" spans="2:7" x14ac:dyDescent="0.3">
      <c r="B12" s="5" t="s">
        <v>9</v>
      </c>
      <c r="C12" s="10">
        <v>280</v>
      </c>
      <c r="D12" s="10">
        <v>2648</v>
      </c>
      <c r="E12" s="10">
        <v>1522841</v>
      </c>
      <c r="F12" s="80">
        <v>65591045</v>
      </c>
      <c r="G12" s="80">
        <v>45.505885005636976</v>
      </c>
    </row>
    <row r="13" spans="2:7" x14ac:dyDescent="0.3">
      <c r="B13" s="73" t="s">
        <v>10</v>
      </c>
      <c r="C13" s="74">
        <v>458</v>
      </c>
      <c r="D13" s="74">
        <v>5537</v>
      </c>
      <c r="E13" s="74">
        <v>3006322</v>
      </c>
      <c r="F13" s="81">
        <v>107541207</v>
      </c>
      <c r="G13" s="81">
        <v>37.321232815385862</v>
      </c>
    </row>
    <row r="14" spans="2:7" x14ac:dyDescent="0.3">
      <c r="B14" s="1" t="s">
        <v>2</v>
      </c>
      <c r="C14" s="10">
        <v>335</v>
      </c>
      <c r="D14" s="10">
        <v>3210</v>
      </c>
      <c r="E14" s="10">
        <v>1582567</v>
      </c>
      <c r="F14" s="82">
        <v>50582612</v>
      </c>
      <c r="G14" s="82">
        <v>33.744417581948404</v>
      </c>
    </row>
    <row r="15" spans="2:7" x14ac:dyDescent="0.3">
      <c r="B15" s="1" t="s">
        <v>11</v>
      </c>
      <c r="C15" s="10">
        <v>348</v>
      </c>
      <c r="D15" s="10">
        <v>3228</v>
      </c>
      <c r="E15" s="10">
        <v>1991716</v>
      </c>
      <c r="F15" s="82">
        <v>77684409</v>
      </c>
      <c r="G15" s="82">
        <v>41.026539516962096</v>
      </c>
    </row>
    <row r="16" spans="2:7" x14ac:dyDescent="0.3">
      <c r="B16" s="1" t="s">
        <v>15</v>
      </c>
      <c r="C16" s="10">
        <v>214</v>
      </c>
      <c r="D16" s="10">
        <v>2401</v>
      </c>
      <c r="E16" s="10">
        <v>1578321</v>
      </c>
      <c r="F16" s="82">
        <v>54655363</v>
      </c>
      <c r="G16" s="82">
        <v>36.280997128340481</v>
      </c>
    </row>
    <row r="17" spans="2:7" x14ac:dyDescent="0.3">
      <c r="B17" s="1" t="s">
        <v>4</v>
      </c>
      <c r="C17" s="10">
        <v>216</v>
      </c>
      <c r="D17" s="10">
        <v>2307</v>
      </c>
      <c r="E17" s="10">
        <v>963420</v>
      </c>
      <c r="F17" s="82">
        <v>28770585</v>
      </c>
      <c r="G17" s="82">
        <v>31.29234087401418</v>
      </c>
    </row>
    <row r="18" spans="2:7" x14ac:dyDescent="0.3">
      <c r="B18" s="1" t="s">
        <v>1</v>
      </c>
      <c r="C18" s="10">
        <v>205</v>
      </c>
      <c r="D18" s="10">
        <v>3089</v>
      </c>
      <c r="E18" s="10">
        <v>1726157</v>
      </c>
      <c r="F18" s="82">
        <v>55174680</v>
      </c>
      <c r="G18" s="82">
        <v>33.902201336310561</v>
      </c>
    </row>
    <row r="19" spans="2:7" x14ac:dyDescent="0.3">
      <c r="B19" s="1" t="s">
        <v>6</v>
      </c>
      <c r="C19" s="10">
        <v>209</v>
      </c>
      <c r="D19" s="10">
        <v>2301</v>
      </c>
      <c r="E19" s="10">
        <v>1482495</v>
      </c>
      <c r="F19" s="82">
        <v>56545133</v>
      </c>
      <c r="G19" s="82">
        <v>39.930803952889597</v>
      </c>
    </row>
    <row r="20" spans="2:7" x14ac:dyDescent="0.3">
      <c r="B20" s="1" t="s">
        <v>5</v>
      </c>
      <c r="C20" s="10">
        <v>159</v>
      </c>
      <c r="D20" s="10">
        <v>1818</v>
      </c>
      <c r="E20" s="10">
        <v>824677</v>
      </c>
      <c r="F20" s="82">
        <v>27350244</v>
      </c>
      <c r="G20" s="82">
        <v>34.957302624011042</v>
      </c>
    </row>
    <row r="21" spans="2:7" x14ac:dyDescent="0.3">
      <c r="B21" s="1" t="s">
        <v>12</v>
      </c>
      <c r="C21" s="10">
        <v>145</v>
      </c>
      <c r="D21" s="10">
        <v>1635</v>
      </c>
      <c r="E21" s="10">
        <v>661395</v>
      </c>
      <c r="F21" s="82">
        <v>20873795</v>
      </c>
      <c r="G21" s="82">
        <v>33.455776523347467</v>
      </c>
    </row>
    <row r="22" spans="2:7" x14ac:dyDescent="0.3">
      <c r="B22" s="1" t="s">
        <v>3</v>
      </c>
      <c r="C22" s="10">
        <v>111</v>
      </c>
      <c r="D22" s="10">
        <v>1393</v>
      </c>
      <c r="E22" s="10">
        <v>519339</v>
      </c>
      <c r="F22" s="82">
        <v>20291641</v>
      </c>
      <c r="G22" s="82">
        <v>41.104153837427887</v>
      </c>
    </row>
    <row r="23" spans="2:7" x14ac:dyDescent="0.3">
      <c r="B23" s="1" t="s">
        <v>19</v>
      </c>
      <c r="C23" s="10">
        <v>24</v>
      </c>
      <c r="D23" s="10">
        <v>220</v>
      </c>
      <c r="E23" s="10">
        <v>118117</v>
      </c>
      <c r="F23" s="82">
        <v>2786834</v>
      </c>
      <c r="G23" s="82">
        <v>27.264432813187888</v>
      </c>
    </row>
    <row r="24" spans="2:7" x14ac:dyDescent="0.3">
      <c r="B24" s="1" t="s">
        <v>7</v>
      </c>
      <c r="C24" s="10">
        <v>4</v>
      </c>
      <c r="D24" s="10">
        <v>20</v>
      </c>
      <c r="E24" s="10">
        <v>6686</v>
      </c>
      <c r="F24" s="82">
        <v>197076</v>
      </c>
      <c r="G24" s="82">
        <v>32.445834705301287</v>
      </c>
    </row>
    <row r="25" spans="2:7" ht="24.6" customHeight="1" x14ac:dyDescent="0.3">
      <c r="B25" s="88" t="s">
        <v>40</v>
      </c>
      <c r="C25" s="89"/>
      <c r="D25" s="89"/>
      <c r="E25" s="89"/>
      <c r="F25" s="89"/>
      <c r="G25" s="90"/>
    </row>
    <row r="29" spans="2:7" ht="48" customHeight="1" x14ac:dyDescent="0.3">
      <c r="B29" s="70" t="s">
        <v>21</v>
      </c>
      <c r="C29" s="16" t="s">
        <v>39</v>
      </c>
      <c r="D29" s="16" t="s">
        <v>18</v>
      </c>
      <c r="E29" s="16" t="s">
        <v>17</v>
      </c>
      <c r="F29" s="16" t="s">
        <v>0</v>
      </c>
    </row>
    <row r="30" spans="2:7" x14ac:dyDescent="0.3">
      <c r="B30" s="4" t="s">
        <v>14</v>
      </c>
      <c r="C30" s="31">
        <f>C9/$C$9</f>
        <v>1</v>
      </c>
      <c r="D30" s="31">
        <v>1</v>
      </c>
      <c r="E30" s="6">
        <v>1</v>
      </c>
      <c r="F30" s="6">
        <v>1</v>
      </c>
    </row>
    <row r="31" spans="2:7" x14ac:dyDescent="0.3">
      <c r="B31" s="21" t="s">
        <v>8</v>
      </c>
      <c r="C31" s="38">
        <f t="shared" ref="C31:C45" si="0">C10/$C$9</f>
        <v>0.17789921068609593</v>
      </c>
      <c r="D31" s="38">
        <v>0.47514570970752407</v>
      </c>
      <c r="E31" s="3">
        <v>0.40959728492480518</v>
      </c>
      <c r="F31" s="3">
        <v>0.47263346952512941</v>
      </c>
    </row>
    <row r="32" spans="2:7" x14ac:dyDescent="0.3">
      <c r="B32" s="20" t="s">
        <v>16</v>
      </c>
      <c r="C32" s="39">
        <f t="shared" si="0"/>
        <v>0.82210078931390407</v>
      </c>
      <c r="D32" s="39">
        <v>0.52485429029247588</v>
      </c>
      <c r="E32" s="33">
        <v>0.59040271507519482</v>
      </c>
      <c r="F32" s="34">
        <v>0.52736653047487059</v>
      </c>
    </row>
    <row r="33" spans="2:6" x14ac:dyDescent="0.3">
      <c r="B33" s="5" t="s">
        <v>9</v>
      </c>
      <c r="C33" s="40">
        <f t="shared" si="0"/>
        <v>8.5003035822707948E-2</v>
      </c>
      <c r="D33" s="40">
        <v>4.6627106407705447E-2</v>
      </c>
      <c r="E33" s="11">
        <v>5.6249154143059012E-2</v>
      </c>
      <c r="F33" s="11">
        <v>6.0894022001819183E-2</v>
      </c>
    </row>
    <row r="34" spans="2:6" x14ac:dyDescent="0.3">
      <c r="B34" s="5" t="s">
        <v>10</v>
      </c>
      <c r="C34" s="40">
        <f t="shared" si="0"/>
        <v>0.13904068002428657</v>
      </c>
      <c r="D34" s="40">
        <v>9.7497842968075926E-2</v>
      </c>
      <c r="E34" s="11">
        <v>0.11104446858317411</v>
      </c>
      <c r="F34" s="11">
        <v>9.98401020316141E-2</v>
      </c>
    </row>
    <row r="35" spans="2:6" x14ac:dyDescent="0.3">
      <c r="B35" s="1" t="s">
        <v>2</v>
      </c>
      <c r="C35" s="40">
        <f t="shared" si="0"/>
        <v>0.10170006071645415</v>
      </c>
      <c r="D35" s="40">
        <v>5.6523040622633865E-2</v>
      </c>
      <c r="E35" s="11">
        <v>5.8455252468720284E-2</v>
      </c>
      <c r="F35" s="11">
        <v>4.6960353933032828E-2</v>
      </c>
    </row>
    <row r="36" spans="2:6" x14ac:dyDescent="0.3">
      <c r="B36" s="1" t="s">
        <v>11</v>
      </c>
      <c r="C36" s="40">
        <f t="shared" si="0"/>
        <v>0.10564663023679417</v>
      </c>
      <c r="D36" s="40">
        <v>5.6839992252293497E-2</v>
      </c>
      <c r="E36" s="11">
        <v>7.3567982667393977E-2</v>
      </c>
      <c r="F36" s="11">
        <v>7.2121371306773971E-2</v>
      </c>
    </row>
    <row r="37" spans="2:6" x14ac:dyDescent="0.3">
      <c r="B37" s="1" t="s">
        <v>15</v>
      </c>
      <c r="C37" s="40">
        <f t="shared" si="0"/>
        <v>6.4966605950212503E-2</v>
      </c>
      <c r="D37" s="40">
        <v>4.2277825711820538E-2</v>
      </c>
      <c r="E37" s="11">
        <v>5.8298418033285837E-2</v>
      </c>
      <c r="F37" s="11">
        <v>5.0741452236954213E-2</v>
      </c>
    </row>
    <row r="38" spans="2:6" x14ac:dyDescent="0.3">
      <c r="B38" s="1" t="s">
        <v>4</v>
      </c>
      <c r="C38" s="40">
        <f t="shared" si="0"/>
        <v>6.5573770491803282E-2</v>
      </c>
      <c r="D38" s="40">
        <v>4.062263386804247E-2</v>
      </c>
      <c r="E38" s="11">
        <v>3.5585829436235242E-2</v>
      </c>
      <c r="F38" s="11">
        <v>2.6710302237069238E-2</v>
      </c>
    </row>
    <row r="39" spans="2:6" x14ac:dyDescent="0.3">
      <c r="B39" s="1" t="s">
        <v>1</v>
      </c>
      <c r="C39" s="40">
        <f t="shared" si="0"/>
        <v>6.2234365513054037E-2</v>
      </c>
      <c r="D39" s="40">
        <v>5.4392421334366364E-2</v>
      </c>
      <c r="E39" s="11">
        <v>6.375903404762566E-2</v>
      </c>
      <c r="F39" s="3">
        <v>5.122358056444036E-2</v>
      </c>
    </row>
    <row r="40" spans="2:6" x14ac:dyDescent="0.3">
      <c r="B40" s="1" t="s">
        <v>6</v>
      </c>
      <c r="C40" s="40">
        <f t="shared" si="0"/>
        <v>6.3448694596235575E-2</v>
      </c>
      <c r="D40" s="40">
        <v>4.0516983324822592E-2</v>
      </c>
      <c r="E40" s="11">
        <v>5.4758894573572858E-2</v>
      </c>
      <c r="F40" s="11">
        <v>5.2495894416650812E-2</v>
      </c>
    </row>
    <row r="41" spans="2:6" x14ac:dyDescent="0.3">
      <c r="B41" s="1" t="s">
        <v>5</v>
      </c>
      <c r="C41" s="40">
        <f t="shared" si="0"/>
        <v>4.8269581056466303E-2</v>
      </c>
      <c r="D41" s="40">
        <v>3.2012114595622546E-2</v>
      </c>
      <c r="E41" s="11">
        <v>3.046108142034229E-2</v>
      </c>
      <c r="F41" s="11">
        <v>2.5391672901249298E-2</v>
      </c>
    </row>
    <row r="42" spans="2:6" x14ac:dyDescent="0.3">
      <c r="B42" s="1" t="s">
        <v>12</v>
      </c>
      <c r="C42" s="40">
        <f t="shared" si="0"/>
        <v>4.4019429265330902E-2</v>
      </c>
      <c r="D42" s="40">
        <v>2.8789773027416317E-2</v>
      </c>
      <c r="E42" s="11">
        <v>2.4429936746153087E-2</v>
      </c>
      <c r="F42" s="11">
        <v>1.9379007179889621E-2</v>
      </c>
    </row>
    <row r="43" spans="2:6" x14ac:dyDescent="0.3">
      <c r="B43" s="1" t="s">
        <v>3</v>
      </c>
      <c r="C43" s="40">
        <f t="shared" si="0"/>
        <v>3.3697632058287796E-2</v>
      </c>
      <c r="D43" s="40">
        <v>2.4528534450881302E-2</v>
      </c>
      <c r="E43" s="11">
        <v>1.9182816501198827E-2</v>
      </c>
      <c r="F43" s="11">
        <v>1.8838541656212616E-2</v>
      </c>
    </row>
    <row r="44" spans="2:6" x14ac:dyDescent="0.3">
      <c r="B44" s="1" t="s">
        <v>19</v>
      </c>
      <c r="C44" s="37">
        <f t="shared" si="0"/>
        <v>7.2859744990892532E-3</v>
      </c>
      <c r="D44" s="37">
        <v>3.8738532513954674E-3</v>
      </c>
      <c r="E44" s="13">
        <v>4.3628857772516636E-3</v>
      </c>
      <c r="F44" s="25">
        <v>2.587266766544393E-3</v>
      </c>
    </row>
    <row r="45" spans="2:6" x14ac:dyDescent="0.3">
      <c r="B45" s="1" t="s">
        <v>7</v>
      </c>
      <c r="C45" s="37">
        <f t="shared" si="0"/>
        <v>1.2143290831815423E-3</v>
      </c>
      <c r="D45" s="36">
        <v>3.5216847739958794E-4</v>
      </c>
      <c r="E45" s="41">
        <v>2.4696067718198584E-4</v>
      </c>
      <c r="F45" s="26">
        <v>1.8296324261994176E-4</v>
      </c>
    </row>
    <row r="46" spans="2:6" ht="24.6" customHeight="1" x14ac:dyDescent="0.3">
      <c r="B46" s="88" t="s">
        <v>35</v>
      </c>
      <c r="C46" s="89"/>
      <c r="D46" s="89"/>
      <c r="E46" s="89"/>
      <c r="F46" s="90"/>
    </row>
    <row r="50" spans="2:5" ht="48" customHeight="1" x14ac:dyDescent="0.3">
      <c r="B50" s="70" t="s">
        <v>23</v>
      </c>
      <c r="C50" s="16" t="s">
        <v>18</v>
      </c>
      <c r="D50" s="16" t="s">
        <v>17</v>
      </c>
      <c r="E50" s="16" t="s">
        <v>0</v>
      </c>
    </row>
    <row r="51" spans="2:5" x14ac:dyDescent="0.3">
      <c r="B51" s="4" t="s">
        <v>14</v>
      </c>
      <c r="C51" s="31">
        <v>0.86357070085002208</v>
      </c>
      <c r="D51" s="6">
        <v>0.75158379950699927</v>
      </c>
      <c r="E51" s="6">
        <v>0.77554317377152449</v>
      </c>
    </row>
    <row r="52" spans="2:5" x14ac:dyDescent="0.3">
      <c r="B52" s="21" t="s">
        <v>8</v>
      </c>
      <c r="C52" s="40">
        <v>0.96689121398882039</v>
      </c>
      <c r="D52" s="11">
        <v>0.91694275761627764</v>
      </c>
      <c r="E52" s="11">
        <v>0.912327236293207</v>
      </c>
    </row>
    <row r="53" spans="2:5" x14ac:dyDescent="0.3">
      <c r="B53" s="20" t="s">
        <v>16</v>
      </c>
      <c r="C53" s="43">
        <v>0.78739928675208026</v>
      </c>
      <c r="D53" s="42">
        <v>0.66800879541997571</v>
      </c>
      <c r="E53" s="34">
        <v>0.68367847152556382</v>
      </c>
    </row>
    <row r="54" spans="2:5" x14ac:dyDescent="0.3">
      <c r="B54" s="5" t="s">
        <v>9</v>
      </c>
      <c r="C54" s="40">
        <v>0.4214547190832405</v>
      </c>
      <c r="D54" s="11">
        <v>0.62892852924389364</v>
      </c>
      <c r="E54" s="11">
        <v>0.72467986625135217</v>
      </c>
    </row>
    <row r="55" spans="2:5" x14ac:dyDescent="0.3">
      <c r="B55" s="5" t="s">
        <v>10</v>
      </c>
      <c r="C55" s="40">
        <v>0.88535337384074198</v>
      </c>
      <c r="D55" s="11">
        <v>0.75080979374671897</v>
      </c>
      <c r="E55" s="11">
        <v>0.76250735014730853</v>
      </c>
    </row>
    <row r="56" spans="2:5" x14ac:dyDescent="0.3">
      <c r="B56" s="5" t="s">
        <v>2</v>
      </c>
      <c r="C56" s="40">
        <v>0.80653266331658291</v>
      </c>
      <c r="D56" s="11">
        <v>0.60126828994000114</v>
      </c>
      <c r="E56" s="11">
        <v>0.58435921897133647</v>
      </c>
    </row>
    <row r="57" spans="2:5" x14ac:dyDescent="0.3">
      <c r="B57" s="5" t="s">
        <v>11</v>
      </c>
      <c r="C57" s="40">
        <v>0.8635634028892456</v>
      </c>
      <c r="D57" s="11">
        <v>0.74130305566855759</v>
      </c>
      <c r="E57" s="3">
        <v>0.77955142532707544</v>
      </c>
    </row>
    <row r="58" spans="2:5" x14ac:dyDescent="0.3">
      <c r="B58" s="5" t="s">
        <v>15</v>
      </c>
      <c r="C58" s="40">
        <v>0.86088203657224815</v>
      </c>
      <c r="D58" s="11">
        <v>0.71998702644707124</v>
      </c>
      <c r="E58" s="11">
        <v>0.75609824356176003</v>
      </c>
    </row>
    <row r="59" spans="2:5" x14ac:dyDescent="0.3">
      <c r="B59" s="5" t="s">
        <v>4</v>
      </c>
      <c r="C59" s="40">
        <v>0.83435804701627492</v>
      </c>
      <c r="D59" s="11">
        <v>0.43851356364300076</v>
      </c>
      <c r="E59" s="11">
        <v>0.42096656171248698</v>
      </c>
    </row>
    <row r="60" spans="2:5" x14ac:dyDescent="0.3">
      <c r="B60" s="5" t="s">
        <v>1</v>
      </c>
      <c r="C60" s="40">
        <v>0.87780619494174483</v>
      </c>
      <c r="D60" s="11">
        <v>0.66209799233018118</v>
      </c>
      <c r="E60" s="11">
        <v>0.59083828579337572</v>
      </c>
    </row>
    <row r="61" spans="2:5" x14ac:dyDescent="0.3">
      <c r="B61" s="5" t="s">
        <v>6</v>
      </c>
      <c r="C61" s="40">
        <v>0.88738912456613961</v>
      </c>
      <c r="D61" s="11">
        <v>0.79441320664833659</v>
      </c>
      <c r="E61" s="11">
        <v>0.79345103098226399</v>
      </c>
    </row>
    <row r="62" spans="2:5" x14ac:dyDescent="0.3">
      <c r="B62" s="5" t="s">
        <v>5</v>
      </c>
      <c r="C62" s="40">
        <v>0.85916824196597352</v>
      </c>
      <c r="D62" s="11">
        <v>0.65652410665809002</v>
      </c>
      <c r="E62" s="11">
        <v>0.67263326812004987</v>
      </c>
    </row>
    <row r="63" spans="2:5" x14ac:dyDescent="0.3">
      <c r="B63" s="5" t="s">
        <v>12</v>
      </c>
      <c r="C63" s="40">
        <v>0.87246531483457845</v>
      </c>
      <c r="D63" s="11">
        <v>0.65431983957467899</v>
      </c>
      <c r="E63" s="11">
        <v>0.64741395069494556</v>
      </c>
    </row>
    <row r="64" spans="2:5" x14ac:dyDescent="0.3">
      <c r="B64" s="5" t="s">
        <v>3</v>
      </c>
      <c r="C64" s="40">
        <v>0.86629353233830841</v>
      </c>
      <c r="D64" s="11">
        <v>0.67750798063513729</v>
      </c>
      <c r="E64" s="11">
        <v>0.76906086766624371</v>
      </c>
    </row>
    <row r="65" spans="2:6" x14ac:dyDescent="0.3">
      <c r="B65" s="1" t="s">
        <v>19</v>
      </c>
      <c r="C65" s="40">
        <v>0.77464788732394363</v>
      </c>
      <c r="D65" s="11">
        <v>0.46537750828378821</v>
      </c>
      <c r="E65" s="11">
        <v>0.37780766316040632</v>
      </c>
    </row>
    <row r="66" spans="2:6" x14ac:dyDescent="0.3">
      <c r="B66" s="1" t="s">
        <v>7</v>
      </c>
      <c r="C66" s="40">
        <v>0.38461538461538464</v>
      </c>
      <c r="D66" s="11">
        <v>0.19698308879853868</v>
      </c>
      <c r="E66" s="11">
        <v>0.16964025172824299</v>
      </c>
    </row>
    <row r="67" spans="2:6" ht="24.6" customHeight="1" x14ac:dyDescent="0.3">
      <c r="B67" s="88" t="s">
        <v>31</v>
      </c>
      <c r="C67" s="89"/>
      <c r="D67" s="89"/>
      <c r="E67" s="90"/>
    </row>
    <row r="72" spans="2:6" ht="48" customHeight="1" x14ac:dyDescent="0.3">
      <c r="B72" s="70" t="s">
        <v>22</v>
      </c>
      <c r="C72" s="16" t="s">
        <v>18</v>
      </c>
      <c r="D72" s="16" t="s">
        <v>17</v>
      </c>
      <c r="E72" s="16" t="s">
        <v>0</v>
      </c>
      <c r="F72" s="17" t="s">
        <v>13</v>
      </c>
    </row>
    <row r="73" spans="2:6" x14ac:dyDescent="0.3">
      <c r="B73" s="4" t="s">
        <v>14</v>
      </c>
      <c r="C73" s="9">
        <v>7.8119067507024076E-2</v>
      </c>
      <c r="D73" s="9">
        <v>0.11852024394550714</v>
      </c>
      <c r="E73" s="8">
        <v>0.22823022978542909</v>
      </c>
      <c r="F73" s="8">
        <v>9.5007095297505617E-2</v>
      </c>
    </row>
    <row r="74" spans="2:6" x14ac:dyDescent="0.3">
      <c r="B74" s="21" t="s">
        <v>8</v>
      </c>
      <c r="C74" s="62">
        <v>0.1254587921254588</v>
      </c>
      <c r="D74" s="62">
        <v>0.10846923533588346</v>
      </c>
      <c r="E74" s="62">
        <v>0.20890194403653112</v>
      </c>
      <c r="F74" s="62">
        <v>9.8455700084551956E-2</v>
      </c>
    </row>
    <row r="75" spans="2:6" x14ac:dyDescent="0.3">
      <c r="B75" s="20" t="s">
        <v>16</v>
      </c>
      <c r="C75" s="35">
        <v>3.8571428571428569E-2</v>
      </c>
      <c r="D75" s="35">
        <v>0.12560099281283896</v>
      </c>
      <c r="E75" s="63">
        <v>0.24608531590041322</v>
      </c>
      <c r="F75" s="63">
        <v>9.6568804321000165E-2</v>
      </c>
    </row>
    <row r="76" spans="2:6" x14ac:dyDescent="0.3">
      <c r="B76" s="5" t="s">
        <v>9</v>
      </c>
      <c r="C76" s="64">
        <v>-0.10540540540540541</v>
      </c>
      <c r="D76" s="64">
        <v>3.3788664202874547E-2</v>
      </c>
      <c r="E76" s="64">
        <v>0.44369114270746524</v>
      </c>
      <c r="F76" s="64">
        <v>0.32908427660945727</v>
      </c>
    </row>
    <row r="77" spans="2:6" x14ac:dyDescent="0.3">
      <c r="B77" s="5" t="s">
        <v>10</v>
      </c>
      <c r="C77" s="64">
        <v>4.4716981132075471E-2</v>
      </c>
      <c r="D77" s="64">
        <v>0.12208893711189717</v>
      </c>
      <c r="E77" s="64">
        <v>0.16050936703136726</v>
      </c>
      <c r="F77" s="64">
        <v>2.8253276453838582E-2</v>
      </c>
    </row>
    <row r="78" spans="2:6" x14ac:dyDescent="0.3">
      <c r="B78" s="1" t="s">
        <v>2</v>
      </c>
      <c r="C78" s="64">
        <v>-0.10833333333333334</v>
      </c>
      <c r="D78" s="64">
        <v>7.2090185895616374E-2</v>
      </c>
      <c r="E78" s="64">
        <v>0.18312902099538583</v>
      </c>
      <c r="F78" s="64">
        <v>9.3831901298713133E-2</v>
      </c>
    </row>
    <row r="79" spans="2:6" x14ac:dyDescent="0.3">
      <c r="B79" s="1" t="s">
        <v>11</v>
      </c>
      <c r="C79" s="68">
        <v>2.7958993476234857E-3</v>
      </c>
      <c r="D79" s="64">
        <v>0.15319335939196274</v>
      </c>
      <c r="E79" s="64">
        <v>0.34516703184805225</v>
      </c>
      <c r="F79" s="64">
        <v>0.15184894622976999</v>
      </c>
    </row>
    <row r="80" spans="2:6" x14ac:dyDescent="0.3">
      <c r="B80" s="1" t="s">
        <v>15</v>
      </c>
      <c r="C80" s="64">
        <v>1.3507809202195019E-2</v>
      </c>
      <c r="D80" s="64">
        <v>0.22039972720566745</v>
      </c>
      <c r="E80" s="64">
        <v>0.29659248837279423</v>
      </c>
      <c r="F80" s="64">
        <v>5.8344008099366039E-2</v>
      </c>
    </row>
    <row r="81" spans="2:6" x14ac:dyDescent="0.3">
      <c r="B81" s="1" t="s">
        <v>4</v>
      </c>
      <c r="C81" s="64">
        <v>7.7030812324929976E-2</v>
      </c>
      <c r="D81" s="64">
        <v>0.14660642962215378</v>
      </c>
      <c r="E81" s="64">
        <v>0.254942900168596</v>
      </c>
      <c r="F81" s="64">
        <v>8.9725192339788234E-2</v>
      </c>
    </row>
    <row r="82" spans="2:6" x14ac:dyDescent="0.3">
      <c r="B82" s="1" t="s">
        <v>1</v>
      </c>
      <c r="C82" s="64">
        <v>0.43208159480760316</v>
      </c>
      <c r="D82" s="64">
        <v>0.24463417500733661</v>
      </c>
      <c r="E82" s="64">
        <v>0.31890963321406385</v>
      </c>
      <c r="F82" s="64">
        <v>6.1628952593945234E-2</v>
      </c>
    </row>
    <row r="83" spans="2:6" x14ac:dyDescent="0.3">
      <c r="B83" s="1" t="s">
        <v>6</v>
      </c>
      <c r="C83" s="64">
        <v>7.0232558139534884E-2</v>
      </c>
      <c r="D83" s="64">
        <v>6.2325960682699903E-2</v>
      </c>
      <c r="E83" s="64">
        <v>0.12586932607346943</v>
      </c>
      <c r="F83" s="64">
        <v>5.8453662694935286E-2</v>
      </c>
    </row>
    <row r="84" spans="2:6" x14ac:dyDescent="0.3">
      <c r="B84" s="1" t="s">
        <v>5</v>
      </c>
      <c r="C84" s="64">
        <v>9.1236494597839141E-2</v>
      </c>
      <c r="D84" s="64">
        <v>8.4102800052583152E-2</v>
      </c>
      <c r="E84" s="64">
        <v>0.14402502393333377</v>
      </c>
      <c r="F84" s="64">
        <v>5.3328005618282555E-2</v>
      </c>
    </row>
    <row r="85" spans="2:6" x14ac:dyDescent="0.3">
      <c r="B85" s="1" t="s">
        <v>12</v>
      </c>
      <c r="C85" s="64">
        <v>5.7567917205692105E-2</v>
      </c>
      <c r="D85" s="64">
        <v>0.14274779880299113</v>
      </c>
      <c r="E85" s="64">
        <v>0.21866272375136492</v>
      </c>
      <c r="F85" s="64">
        <v>6.4256042086039869E-2</v>
      </c>
    </row>
    <row r="86" spans="2:6" x14ac:dyDescent="0.3">
      <c r="B86" s="1" t="s">
        <v>3</v>
      </c>
      <c r="C86" s="64">
        <v>2.8803545051698669E-2</v>
      </c>
      <c r="D86" s="64">
        <v>5.7335746584225238E-2</v>
      </c>
      <c r="E86" s="64">
        <v>0.16970607127505116</v>
      </c>
      <c r="F86" s="64">
        <v>9.7696491455335696E-2</v>
      </c>
    </row>
    <row r="87" spans="2:6" x14ac:dyDescent="0.3">
      <c r="B87" s="1" t="s">
        <v>19</v>
      </c>
      <c r="C87" s="64">
        <v>-1.3452914798206279E-2</v>
      </c>
      <c r="D87" s="64">
        <v>0.24463388162400818</v>
      </c>
      <c r="E87" s="64">
        <v>0.72022224101459031</v>
      </c>
      <c r="F87" s="64">
        <v>0.37710341256665736</v>
      </c>
    </row>
    <row r="88" spans="2:6" x14ac:dyDescent="0.3">
      <c r="B88" s="1" t="s">
        <v>7</v>
      </c>
      <c r="C88" s="64">
        <v>0.42857142857142855</v>
      </c>
      <c r="D88" s="64">
        <v>0.95325737657026</v>
      </c>
      <c r="E88" s="64">
        <v>0.64116486097116165</v>
      </c>
      <c r="F88" s="64">
        <v>-0.15699137862528409</v>
      </c>
    </row>
    <row r="89" spans="2:6" ht="22.2" customHeight="1" x14ac:dyDescent="0.3">
      <c r="B89" s="85" t="s">
        <v>30</v>
      </c>
      <c r="C89" s="86"/>
      <c r="D89" s="86"/>
      <c r="E89" s="86"/>
      <c r="F89" s="87"/>
    </row>
  </sheetData>
  <mergeCells count="4">
    <mergeCell ref="B89:F89"/>
    <mergeCell ref="B67:E67"/>
    <mergeCell ref="B25:G25"/>
    <mergeCell ref="B46:F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Global</vt:lpstr>
      <vt:lpstr>Festivals</vt:lpstr>
      <vt:lpstr>Lieux de diffusion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Auteur</dc:creator>
  <cp:lastModifiedBy>Lucile Boursier</cp:lastModifiedBy>
  <cp:lastPrinted>2023-11-16T14:39:12Z</cp:lastPrinted>
  <dcterms:created xsi:type="dcterms:W3CDTF">2021-06-07T14:38:45Z</dcterms:created>
  <dcterms:modified xsi:type="dcterms:W3CDTF">2024-12-18T19:18:27Z</dcterms:modified>
</cp:coreProperties>
</file>